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62E63647-8D83-4427-BBD6-749DA59BA82E}" xr6:coauthVersionLast="47" xr6:coauthVersionMax="47" xr10:uidLastSave="{00000000-0000-0000-0000-000000000000}"/>
  <bookViews>
    <workbookView xWindow="-120" yWindow="-120" windowWidth="25440" windowHeight="15270" xr2:uid="{D2676A1F-2BF4-4F90-8A81-6F8C9889FD98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</sheets>
  <definedNames>
    <definedName name="Encours_Actif">Encours_Actif!$A$10:$I$41</definedName>
    <definedName name="Encours_Passif">Encours_Passif!$A$10:$I$41</definedName>
    <definedName name="Flux_Actif">Flux_Actif!$A$10:$I$41</definedName>
    <definedName name="Flux_Passif">Flux_Passif!$A$10:$I$41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<sst xmlns="http://schemas.openxmlformats.org/spreadsheetml/2006/main" count="465" uniqueCount="106">
  <si>
    <t>Comptes financiers et comptes de patrimoine financier provisoires</t>
  </si>
  <si>
    <t>Année 2025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</si>
  <si>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</si>
  <si>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</si>
  <si>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</si>
  <si>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</si>
  <si>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</si>
  <si>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</si>
  <si>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</si>
  <si>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</si>
  <si>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</si>
  <si>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>Source : Banque de France - DGSEI - DSMF - SESOF</t>
  </si>
  <si>
    <t>Contact : sesof@banque-france.fr</t>
  </si>
  <si>
    <t>Tableau 1</t>
  </si>
  <si>
    <t>Compte de patrimoine financier provisoire</t>
  </si>
  <si>
    <t>en millions d'euros</t>
  </si>
  <si>
    <t>S12</t>
  </si>
  <si>
    <t>S13</t>
  </si>
  <si>
    <t>S11</t>
  </si>
  <si>
    <t>S1M</t>
  </si>
  <si>
    <t>Sociétés financières</t>
  </si>
  <si>
    <r>
      <t>Administrations publiques</t>
    </r>
    <r>
      <rPr>
        <vertAlign val="superscript"/>
        <sz val="12"/>
        <rFont val="Arial"/>
        <family val="2"/>
      </rPr>
      <t xml:space="preserve"> (3)</t>
    </r>
  </si>
  <si>
    <t>Sociétés non financières</t>
  </si>
  <si>
    <r>
      <t>Ménages et assimilés</t>
    </r>
    <r>
      <rPr>
        <vertAlign val="superscript"/>
        <sz val="12"/>
        <rFont val="Arial"/>
        <family val="2"/>
      </rPr>
      <t>(4)</t>
    </r>
  </si>
  <si>
    <t>Reste du monde</t>
  </si>
  <si>
    <t>Total des secteurs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</si>
  <si>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</si>
  <si>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</si>
  <si>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Institutions Financières Monétaires</t>
  </si>
  <si>
    <t>Sociétés financières hors institutions financières monétaires</t>
  </si>
  <si>
    <t>F1</t>
  </si>
  <si>
    <t>Or monétaire et DTS</t>
  </si>
  <si>
    <t xml:space="preserve">. </t>
  </si>
  <si>
    <t>F2</t>
  </si>
  <si>
    <t>Numéraire et dépôts</t>
  </si>
  <si>
    <t>F21</t>
  </si>
  <si>
    <t>Billets et pièces</t>
  </si>
  <si>
    <t>F22</t>
  </si>
  <si>
    <t>Dépôts transférables</t>
  </si>
  <si>
    <t>F28</t>
  </si>
  <si>
    <t>Intérêts courus non échus sur dépôts</t>
  </si>
  <si>
    <t>F29</t>
  </si>
  <si>
    <t>Autres dépôts</t>
  </si>
  <si>
    <t>F3</t>
  </si>
  <si>
    <t>Titres de créance</t>
  </si>
  <si>
    <t>F3.S</t>
  </si>
  <si>
    <t>Titres de créance à court terme</t>
  </si>
  <si>
    <t>F3.L</t>
  </si>
  <si>
    <t>Titres de créance à long terme</t>
  </si>
  <si>
    <t>F4</t>
  </si>
  <si>
    <t>Crédits</t>
  </si>
  <si>
    <t>F4.S</t>
  </si>
  <si>
    <t xml:space="preserve">Crédits à court terme       </t>
  </si>
  <si>
    <t>F4.L</t>
  </si>
  <si>
    <t xml:space="preserve">Crédits à long terme       </t>
  </si>
  <si>
    <t>F5</t>
  </si>
  <si>
    <t>Actions et titres d'OPC</t>
  </si>
  <si>
    <t>F511</t>
  </si>
  <si>
    <t>Actions cotées</t>
  </si>
  <si>
    <t>F51M</t>
  </si>
  <si>
    <r>
      <t>Actions non cotées et autres participations</t>
    </r>
    <r>
      <rPr>
        <vertAlign val="superscript"/>
        <sz val="12"/>
        <rFont val="Arial"/>
        <family val="2"/>
      </rPr>
      <t>(5)</t>
    </r>
  </si>
  <si>
    <t>F521</t>
  </si>
  <si>
    <t>Titres d'OPC monétaires</t>
  </si>
  <si>
    <t>F522</t>
  </si>
  <si>
    <t>Titres d'OPC non monétaires et assimilés</t>
  </si>
  <si>
    <t>F6</t>
  </si>
  <si>
    <t>Provisions techniques d'assurance</t>
  </si>
  <si>
    <t>F61</t>
  </si>
  <si>
    <t>Réserves primes et sinistres</t>
  </si>
  <si>
    <t>F62</t>
  </si>
  <si>
    <t>Droits sur les assurances-vie et rentes</t>
  </si>
  <si>
    <t>F63</t>
  </si>
  <si>
    <t>Droits à pension</t>
  </si>
  <si>
    <t>F71</t>
  </si>
  <si>
    <t>Produits dérivés</t>
  </si>
  <si>
    <t>F8</t>
  </si>
  <si>
    <t>Autres comptes à recevoir ou à payer</t>
  </si>
  <si>
    <t>F81</t>
  </si>
  <si>
    <t>Crédits commerciaux et avances</t>
  </si>
  <si>
    <t>F89</t>
  </si>
  <si>
    <t>Autres comptes hors crédits commerciaux</t>
  </si>
  <si>
    <t>F</t>
  </si>
  <si>
    <t>Total des opérations</t>
  </si>
  <si>
    <t>BF90</t>
  </si>
  <si>
    <r>
      <t xml:space="preserve">Valeur financière nette </t>
    </r>
    <r>
      <rPr>
        <b/>
        <vertAlign val="superscript"/>
        <sz val="12"/>
        <color rgb="FF000000"/>
        <rFont val="Arial"/>
        <family val="2"/>
      </rPr>
      <t>(6)</t>
    </r>
  </si>
  <si>
    <t>NB : DTS : Droits de Tirage Spéciaux ;  OPC : Organismes de Placements Collectifs.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</si>
  <si>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(Banque centrale), S122 (Etablissement de crédit et assimilés), S123 (Monétaires)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</si>
  <si>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</si>
  <si>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</si>
  <si>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</si>
  <si>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(Actions non cotées), F519 (Autres participations)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</si>
  <si>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Actif - passif</t>
    </r>
  </si>
  <si>
    <t>Réalisé le 15 octobre 2026</t>
  </si>
  <si>
    <t>En raison des écarts d'arrondis, un agrégat peut ne pas être exactement égal au total de ses composantes</t>
  </si>
  <si>
    <t>Source et calculs : Banque de France</t>
  </si>
  <si>
    <t>Tableau 2</t>
  </si>
  <si>
    <t>Passifs et valeur financière nette</t>
  </si>
  <si>
    <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</si>
  <si>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</si>
  <si>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</si>
  <si>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t>Tableau 3</t>
  </si>
  <si>
    <t>Compte financier provisoire</t>
  </si>
  <si>
    <t>Flux nets d'acquisitions d'actifs financiers</t>
  </si>
  <si>
    <t>B9F</t>
  </si>
  <si>
    <r>
      <t xml:space="preserve">Capacité (+) / Besoin (-) de financement </t>
    </r>
    <r>
      <rPr>
        <b/>
        <vertAlign val="superscript"/>
        <sz val="12"/>
        <color rgb="FF000000"/>
        <rFont val="Arial"/>
        <family val="2"/>
      </rPr>
      <t>(6)</t>
    </r>
  </si>
  <si>
    <t>Tableau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</si>
</sst>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9" fillId="0" borderId="5" xfId="3" applyFont="1" applyBorder="1"/>
    <xf numFmtId="0" fontId="8" fillId="2" borderId="6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/>
    </xf>
    <xf numFmtId="0" fontId="8" fillId="2" borderId="3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0" borderId="5" xfId="3" applyFont="1" applyBorder="1" applyAlignment="1">
      <alignment horizontal="center"/>
    </xf>
    <xf numFmtId="0" fontId="8" fillId="2" borderId="6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0" borderId="5" xfId="3" applyFont="1" applyBorder="1"/>
    <xf numFmtId="0" fontId="12" fillId="3" borderId="9" xfId="3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 indent="1"/>
    </xf>
    <xf numFmtId="3" fontId="8" fillId="3" borderId="10" xfId="3" applyNumberFormat="1" applyFont="1" applyFill="1" applyBorder="1" applyAlignment="1">
      <alignment horizontal="right" vertical="center" indent="1"/>
    </xf>
    <xf numFmtId="3" fontId="9" fillId="3" borderId="11" xfId="3" applyNumberFormat="1" applyFont="1" applyFill="1" applyBorder="1" applyAlignment="1">
      <alignment horizontal="right" vertical="center" indent="1"/>
    </xf>
    <xf numFmtId="3" fontId="8" fillId="0" borderId="0" xfId="3" applyNumberFormat="1" applyFont="1"/>
    <xf numFmtId="0" fontId="12" fillId="0" borderId="12" xfId="3" applyFont="1" applyBorder="1" applyAlignment="1">
      <alignment horizontal="left" vertical="center"/>
    </xf>
    <xf numFmtId="3" fontId="9" fillId="0" borderId="0" xfId="3" applyNumberFormat="1" applyFont="1" applyAlignment="1">
      <alignment horizontal="right" vertical="center" indent="1"/>
    </xf>
    <xf numFmtId="3" fontId="9" fillId="0" borderId="8" xfId="3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/>
    </xf>
    <xf numFmtId="3" fontId="8" fillId="3" borderId="0" xfId="3" applyNumberFormat="1" applyFont="1" applyFill="1" applyAlignment="1">
      <alignment horizontal="right" vertical="center" indent="1"/>
    </xf>
    <xf numFmtId="3" fontId="8" fillId="3" borderId="8" xfId="3" applyNumberFormat="1" applyFont="1" applyFill="1" applyBorder="1" applyAlignment="1">
      <alignment horizontal="right" vertical="center" indent="1"/>
    </xf>
    <xf numFmtId="0" fontId="13" fillId="0" borderId="12" xfId="3" applyFont="1" applyBorder="1" applyAlignment="1">
      <alignment horizontal="left" vertical="center" indent="1"/>
    </xf>
    <xf numFmtId="0" fontId="13" fillId="0" borderId="12" xfId="3" applyFont="1" applyBorder="1" applyAlignment="1">
      <alignment horizontal="left" vertical="center"/>
    </xf>
    <xf numFmtId="3" fontId="8" fillId="0" borderId="0" xfId="3" applyNumberFormat="1" applyFont="1" applyAlignment="1">
      <alignment horizontal="right" vertical="center" indent="1"/>
    </xf>
    <xf numFmtId="3" fontId="8" fillId="0" borderId="8" xfId="3" applyNumberFormat="1" applyFont="1" applyBorder="1" applyAlignment="1">
      <alignment horizontal="right" vertical="center" indent="1"/>
    </xf>
    <xf numFmtId="0" fontId="13" fillId="0" borderId="13" xfId="3" applyFont="1" applyBorder="1" applyAlignment="1">
      <alignment horizontal="left" vertical="center" indent="1"/>
    </xf>
    <xf numFmtId="0" fontId="13" fillId="0" borderId="13" xfId="3" applyFont="1" applyBorder="1" applyAlignment="1">
      <alignment horizontal="left" vertical="center"/>
    </xf>
    <xf numFmtId="3" fontId="8" fillId="0" borderId="14" xfId="3" applyNumberFormat="1" applyFont="1" applyBorder="1" applyAlignment="1">
      <alignment horizontal="right" vertical="center" indent="1"/>
    </xf>
    <xf numFmtId="3" fontId="8" fillId="0" borderId="15" xfId="3" applyNumberFormat="1" applyFont="1" applyBorder="1" applyAlignment="1">
      <alignment horizontal="right" vertical="center" indent="1"/>
    </xf>
    <xf numFmtId="0" fontId="12" fillId="3" borderId="12" xfId="3" applyFont="1" applyFill="1" applyBorder="1" applyAlignment="1">
      <alignment horizontal="left" vertical="center"/>
    </xf>
    <xf numFmtId="3" fontId="9" fillId="3" borderId="0" xfId="3" applyNumberFormat="1" applyFont="1" applyFill="1" applyAlignment="1">
      <alignment horizontal="right" vertical="center" indent="1"/>
    </xf>
    <xf numFmtId="3" fontId="9" fillId="3" borderId="8" xfId="3" applyNumberFormat="1" applyFont="1" applyFill="1" applyBorder="1" applyAlignment="1">
      <alignment horizontal="right" vertical="center" indent="1"/>
    </xf>
    <xf numFmtId="0" fontId="13" fillId="3" borderId="16" xfId="3" applyFont="1" applyFill="1" applyBorder="1" applyAlignment="1">
      <alignment horizontal="left" vertical="center"/>
    </xf>
    <xf numFmtId="3" fontId="8" fillId="3" borderId="17" xfId="3" applyNumberFormat="1" applyFont="1" applyFill="1" applyBorder="1" applyAlignment="1">
      <alignment horizontal="right" vertical="center" indent="1"/>
    </xf>
    <xf numFmtId="3" fontId="8" fillId="3" borderId="18" xfId="3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 indent="2"/>
    </xf>
    <xf numFmtId="0" fontId="13" fillId="0" borderId="12" xfId="3" applyFont="1" applyBorder="1" applyAlignment="1">
      <alignment horizontal="left" vertical="center" indent="2"/>
    </xf>
    <xf numFmtId="0" fontId="12" fillId="3" borderId="19" xfId="3" applyFont="1" applyFill="1" applyBorder="1" applyAlignment="1">
      <alignment horizontal="left" vertical="center"/>
    </xf>
    <xf numFmtId="3" fontId="9" fillId="3" borderId="20" xfId="3" applyNumberFormat="1" applyFont="1" applyFill="1" applyBorder="1" applyAlignment="1">
      <alignment horizontal="right" vertical="center" indent="1"/>
    </xf>
    <xf numFmtId="3" fontId="9" fillId="3" borderId="21" xfId="3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 indent="1"/>
    </xf>
    <xf numFmtId="3" fontId="9" fillId="0" borderId="24" xfId="3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2" fillId="0" borderId="25" xfId="3" applyFont="1" applyBorder="1" applyAlignment="1">
      <alignment horizontal="left" vertical="center"/>
    </xf>
    <xf numFmtId="3" fontId="9" fillId="0" borderId="26" xfId="3" applyNumberFormat="1" applyFont="1" applyBorder="1" applyAlignment="1">
      <alignment horizontal="right" vertical="center" indent="1"/>
    </xf>
    <xf numFmtId="3" fontId="9" fillId="0" borderId="27" xfId="3" applyNumberFormat="1" applyFont="1" applyBorder="1" applyAlignment="1">
      <alignment horizontal="right" vertical="center" indent="1"/>
    </xf>
    <xf numFmtId="0" fontId="12" fillId="0" borderId="28" xfId="3" applyFont="1" applyBorder="1" applyAlignment="1">
      <alignment horizontal="left" vertical="center"/>
    </xf>
    <xf numFmtId="3" fontId="9" fillId="0" borderId="29" xfId="3" applyNumberFormat="1" applyFont="1" applyBorder="1" applyAlignment="1">
      <alignment horizontal="right" vertical="center" indent="1"/>
    </xf>
    <xf numFmtId="3" fontId="9" fillId="0" borderId="30" xfId="3" applyNumberFormat="1" applyFont="1" applyBorder="1" applyAlignment="1">
      <alignment horizontal="right" vertical="center" indent="1"/>
    </xf>
    <xf numFmtId="0" fontId="12" fillId="3" borderId="31" xfId="3" applyFont="1" applyFill="1" applyBorder="1" applyAlignment="1">
      <alignment horizontal="left" vertical="center"/>
    </xf>
    <xf numFmtId="3" fontId="9" fillId="3" borderId="32" xfId="3" applyNumberFormat="1" applyFont="1" applyFill="1" applyBorder="1" applyAlignment="1">
      <alignment horizontal="right" vertical="center" indent="1"/>
    </xf>
    <xf numFmtId="3" fontId="9" fillId="3" borderId="33" xfId="3" applyNumberFormat="1" applyFont="1" applyFill="1" applyBorder="1" applyAlignment="1">
      <alignment horizontal="right" vertical="center" indent="1"/>
    </xf>
    <xf numFmtId="0" fontId="12" fillId="0" borderId="0" xfId="3" applyFont="1" applyAlignment="1">
      <alignment horizontal="left" vertical="center"/>
    </xf>
    <xf numFmtId="0" fontId="8" fillId="0" borderId="0" xfId="3" applyFont="1" applyAlignment="1">
      <alignment horizontal="right"/>
    </xf>
    <xf numFmtId="0" fontId="13" fillId="3" borderId="16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 indent="2"/>
    </xf>
    <xf numFmtId="0" fontId="11" fillId="0" borderId="0" xfId="3" applyFont="1"/>
  </cellXfs>
  <cellStyles count="4">
    <cellStyle name="Lien hypertexte" xfId="1" builtinId="8"/>
    <cellStyle name="Motif" xfId="2" xr:uid="{53C9B010-C7EE-4C5C-96A0-01AF79F67FF6}"/>
    <cellStyle name="Normal" xfId="0" builtinId="0"/>
    <cellStyle name="Normal 2" xfId="3" xr:uid="{A4F6B35F-306B-4F97-9AB5-BB6A53B33D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3286125</xdr:colOff>
      <xdr:row>0</xdr:row>
      <xdr:rowOff>0</xdr:rowOff>
    </xdr:from>
    <xdr:to>
      <xdr:col>3</xdr:col>
      <xdr:colOff>2775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F0B262-9991-4DAE-8EAF-1CC6F44E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6701-D59A-47FE-94E0-058A6710DFA3}">
  <sheetPr codeName="Feuil3"/>
  <dimension ref="A11:AP34"/>
  <sheetViews>
    <sheetView showGridLines="0" tabSelected="1" workbookViewId="0">
      <selection activeCell="F12" sqref="F12"/>
    </sheetView>
  </sheetViews>
  <sheetFormatPr baseColWidth="10" defaultRowHeight="12.75" x14ac:dyDescent="0.2"/>
  <cols>
    <col min="1" max="1" width="63.85546875" style="2" customWidth="1"/>
    <col min="2" max="2" width="12.42578125" style="2" customWidth="1"/>
    <col min="3" max="16384" width="11.42578125" style="2"/>
  </cols>
  <sheetData>
    <row r="11" spans="1:1" ht="24" x14ac:dyDescent="0.35">
      <c r="A11" s="1" t="s">
        <v>0</v>
      </c>
    </row>
    <row r="12" spans="1:1" ht="24" x14ac:dyDescent="0.35">
      <c r="A12" s="3" t="s">
        <v>1</v>
      </c>
    </row>
    <row r="13" spans="1:1" ht="24" x14ac:dyDescent="0.35">
      <c r="A13" s="3"/>
    </row>
    <row r="14" spans="1:1" ht="18" x14ac:dyDescent="0.2">
      <c r="A14" s="4" t="s">
        <v>2</v>
      </c>
    </row>
    <row r="15" spans="1:1" ht="18" x14ac:dyDescent="0.2">
      <c r="A15" s="4"/>
    </row>
    <row r="16" spans="1:1" ht="18" x14ac:dyDescent="0.2">
      <c r="A16" s="4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C24" s="6"/>
      <c r="D24" s="6"/>
      <c r="E24" s="7"/>
    </row>
    <row r="25" spans="1:42" x14ac:dyDescent="0.2">
      <c r="C25" s="6"/>
      <c r="D25" s="6"/>
      <c r="E25" s="7"/>
    </row>
    <row r="26" spans="1:42" x14ac:dyDescent="0.2">
      <c r="C26" s="6"/>
      <c r="D26" s="6"/>
      <c r="E26" s="7"/>
    </row>
    <row r="27" spans="1:42" x14ac:dyDescent="0.2">
      <c r="C27" s="6"/>
      <c r="D27" s="6"/>
      <c r="E27" s="7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9D26FECD-11A8-4C77-8664-9DBCB6F13049}"/>
    <hyperlink ref="B17" location="Encours_Actif!A1" display="Actif_Encours" xr:uid="{668CC19D-00C8-4BF3-B94D-2DF66D8BE11A}"/>
    <hyperlink ref="B19" location="Encours_Passif!A1" display="Passif_Encours" xr:uid="{81F6E612-3D79-466E-96DD-9258D3A391BB}"/>
    <hyperlink ref="B21" location="Flux_Actif!A1" display="Flux_Actif" xr:uid="{A215A9DD-3B73-40A5-A800-372F85A3B25A}"/>
    <hyperlink ref="B23" location="Flux_Passif!A1" display="Flux_Passif" xr:uid="{9A993FA6-13E4-4203-AE9A-0DD1C4AEDD99}"/>
  </hyperlinks>
  <pageMargins left="0.7" right="0.7" top="0.75" bottom="0.75" header="0.3" footer="0.3"/>
  <pageSetup paperSize="9" orientation="landscape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4684-614C-4895-9610-3481D54B8893}">
  <sheetPr codeName="Feuil4">
    <pageSetUpPr fitToPage="1"/>
  </sheetPr>
  <dimension ref="A1:O55"/>
  <sheetViews>
    <sheetView showGridLines="0" zoomScale="63" zoomScaleNormal="63" workbookViewId="0">
      <pane xSplit="2" ySplit="14" topLeftCell="C22" activePane="bottomRight" state="frozen"/>
      <selection activeCell="A5" sqref="A5"/>
      <selection pane="topRight" activeCell="A5" sqref="A5"/>
      <selection pane="bottomLeft" activeCell="A5" sqref="A5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"/>
    </row>
    <row r="4" spans="1:15" s="19" customFormat="1" ht="18" customHeight="1" x14ac:dyDescent="0.25">
      <c r="A4" s="20" t="str">
        <f>Index!A12</f>
        <v>Année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326057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34329</v>
      </c>
      <c r="I15" s="48">
        <v>360386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4804698</v>
      </c>
      <c r="D16" s="51">
        <v>356619</v>
      </c>
      <c r="E16" s="51">
        <v>201924</v>
      </c>
      <c r="F16" s="51">
        <v>926489</v>
      </c>
      <c r="G16" s="51">
        <v>2130397</v>
      </c>
      <c r="H16" s="51">
        <v>3376774</v>
      </c>
      <c r="I16" s="52">
        <v>11796902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9186</v>
      </c>
      <c r="D17" s="55">
        <v>3673</v>
      </c>
      <c r="E17" s="55">
        <v>43</v>
      </c>
      <c r="F17" s="55">
        <v>27544</v>
      </c>
      <c r="G17" s="55">
        <v>152412</v>
      </c>
      <c r="H17" s="55">
        <v>109691</v>
      </c>
      <c r="I17" s="56">
        <v>302549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265007</v>
      </c>
      <c r="D18" s="59">
        <v>111756</v>
      </c>
      <c r="E18" s="59">
        <v>154711</v>
      </c>
      <c r="F18" s="59">
        <v>596360</v>
      </c>
      <c r="G18" s="59">
        <v>609347</v>
      </c>
      <c r="H18" s="59">
        <v>339253</v>
      </c>
      <c r="I18" s="60">
        <v>2076433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27637</v>
      </c>
      <c r="D19" s="55">
        <v>220</v>
      </c>
      <c r="E19" s="55">
        <v>115</v>
      </c>
      <c r="F19" s="55">
        <v>2066</v>
      </c>
      <c r="G19" s="55">
        <v>8965</v>
      </c>
      <c r="H19" s="55">
        <v>6586</v>
      </c>
      <c r="I19" s="56">
        <v>45589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4502868</v>
      </c>
      <c r="D20" s="63">
        <v>240971</v>
      </c>
      <c r="E20" s="63">
        <v>47055</v>
      </c>
      <c r="F20" s="63">
        <v>300519</v>
      </c>
      <c r="G20" s="63">
        <v>1359674</v>
      </c>
      <c r="H20" s="63">
        <v>2921244</v>
      </c>
      <c r="I20" s="64">
        <v>9372331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2556841</v>
      </c>
      <c r="D21" s="66">
        <v>2096827</v>
      </c>
      <c r="E21" s="66">
        <v>48930</v>
      </c>
      <c r="F21" s="66">
        <v>205136</v>
      </c>
      <c r="G21" s="66">
        <v>58082</v>
      </c>
      <c r="H21" s="66">
        <v>3258117</v>
      </c>
      <c r="I21" s="67">
        <v>8223934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458583</v>
      </c>
      <c r="D22" s="59">
        <v>96734</v>
      </c>
      <c r="E22" s="59">
        <v>406</v>
      </c>
      <c r="F22" s="59">
        <v>7184</v>
      </c>
      <c r="G22" s="59">
        <v>2339</v>
      </c>
      <c r="H22" s="59">
        <v>330605</v>
      </c>
      <c r="I22" s="60">
        <v>895852</v>
      </c>
      <c r="J22" s="44"/>
      <c r="L22" s="49"/>
      <c r="M22" s="49"/>
    </row>
    <row r="23" spans="1:13" ht="24.95" customHeight="1" x14ac:dyDescent="0.2">
      <c r="A23" s="53" t="s">
        <v>47</v>
      </c>
      <c r="B23" s="68" t="s">
        <v>48</v>
      </c>
      <c r="C23" s="69">
        <v>2098258</v>
      </c>
      <c r="D23" s="69">
        <v>2000093</v>
      </c>
      <c r="E23" s="69">
        <v>48524</v>
      </c>
      <c r="F23" s="69">
        <v>197952</v>
      </c>
      <c r="G23" s="69">
        <v>55743</v>
      </c>
      <c r="H23" s="69">
        <v>2927512</v>
      </c>
      <c r="I23" s="70">
        <v>7328082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4535907</v>
      </c>
      <c r="D24" s="51">
        <v>715826</v>
      </c>
      <c r="E24" s="51">
        <v>178988</v>
      </c>
      <c r="F24" s="51">
        <v>2587627</v>
      </c>
      <c r="G24" s="51">
        <v>11459</v>
      </c>
      <c r="H24" s="51">
        <v>787014</v>
      </c>
      <c r="I24" s="52">
        <v>8816821</v>
      </c>
      <c r="J24" s="44"/>
      <c r="L24" s="49"/>
      <c r="M24" s="49"/>
    </row>
    <row r="25" spans="1:13" ht="24.95" customHeight="1" x14ac:dyDescent="0.2">
      <c r="A25" s="71" t="s">
        <v>51</v>
      </c>
      <c r="B25" s="54" t="s">
        <v>52</v>
      </c>
      <c r="C25" s="55">
        <v>1214628</v>
      </c>
      <c r="D25" s="55">
        <v>205325</v>
      </c>
      <c r="E25" s="55">
        <v>19907</v>
      </c>
      <c r="F25" s="55">
        <v>1165114</v>
      </c>
      <c r="G25" s="55">
        <v>2958</v>
      </c>
      <c r="H25" s="55">
        <v>609208</v>
      </c>
      <c r="I25" s="56">
        <v>3217139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3321279</v>
      </c>
      <c r="D26" s="59">
        <v>510500</v>
      </c>
      <c r="E26" s="59">
        <v>159082</v>
      </c>
      <c r="F26" s="59">
        <v>1422513</v>
      </c>
      <c r="G26" s="59">
        <v>8501</v>
      </c>
      <c r="H26" s="59">
        <v>177807</v>
      </c>
      <c r="I26" s="60">
        <v>5599682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872941</v>
      </c>
      <c r="D27" s="74">
        <v>3423981</v>
      </c>
      <c r="E27" s="74">
        <v>856408</v>
      </c>
      <c r="F27" s="74">
        <v>8890073</v>
      </c>
      <c r="G27" s="74">
        <v>2403174</v>
      </c>
      <c r="H27" s="74">
        <v>3112032</v>
      </c>
      <c r="I27" s="75">
        <v>19558609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246063</v>
      </c>
      <c r="D28" s="59">
        <v>856955</v>
      </c>
      <c r="E28" s="59">
        <v>157462</v>
      </c>
      <c r="F28" s="59">
        <v>751474</v>
      </c>
      <c r="G28" s="59">
        <v>276183</v>
      </c>
      <c r="H28" s="59">
        <v>1533928</v>
      </c>
      <c r="I28" s="60">
        <v>3822065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502202</v>
      </c>
      <c r="D29" s="55">
        <v>1082081</v>
      </c>
      <c r="E29" s="55">
        <v>539514</v>
      </c>
      <c r="F29" s="55">
        <v>7851930</v>
      </c>
      <c r="G29" s="55">
        <v>1646624</v>
      </c>
      <c r="H29" s="55">
        <v>1279789</v>
      </c>
      <c r="I29" s="56">
        <v>12902139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20243</v>
      </c>
      <c r="D30" s="59">
        <v>183973</v>
      </c>
      <c r="E30" s="59">
        <v>10393</v>
      </c>
      <c r="F30" s="59">
        <v>106647</v>
      </c>
      <c r="G30" s="59">
        <v>28014</v>
      </c>
      <c r="H30" s="59">
        <v>102132</v>
      </c>
      <c r="I30" s="60">
        <v>451403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>
        <v>104433</v>
      </c>
      <c r="D31" s="55">
        <v>1300972</v>
      </c>
      <c r="E31" s="55">
        <v>149040</v>
      </c>
      <c r="F31" s="55">
        <v>180022</v>
      </c>
      <c r="G31" s="55">
        <v>452352</v>
      </c>
      <c r="H31" s="55">
        <v>196184</v>
      </c>
      <c r="I31" s="56">
        <v>2383002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>
        <v>2504</v>
      </c>
      <c r="D32" s="78">
        <v>187192</v>
      </c>
      <c r="E32" s="78">
        <v>5759</v>
      </c>
      <c r="F32" s="78">
        <v>47939</v>
      </c>
      <c r="G32" s="78">
        <v>2287812</v>
      </c>
      <c r="H32" s="78">
        <v>48444</v>
      </c>
      <c r="I32" s="79">
        <v>2579650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>
        <v>1680</v>
      </c>
      <c r="D33" s="55">
        <v>187192</v>
      </c>
      <c r="E33" s="55">
        <v>5759</v>
      </c>
      <c r="F33" s="55">
        <v>47939</v>
      </c>
      <c r="G33" s="55">
        <v>107900</v>
      </c>
      <c r="H33" s="55">
        <v>32517</v>
      </c>
      <c r="I33" s="56">
        <v>382987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 t="s">
        <v>32</v>
      </c>
      <c r="E34" s="59" t="s">
        <v>32</v>
      </c>
      <c r="F34" s="59" t="s">
        <v>32</v>
      </c>
      <c r="G34" s="59">
        <v>1939544</v>
      </c>
      <c r="H34" s="59">
        <v>14906</v>
      </c>
      <c r="I34" s="60">
        <v>1954451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 t="s">
        <v>32</v>
      </c>
      <c r="E35" s="55" t="s">
        <v>32</v>
      </c>
      <c r="F35" s="55" t="s">
        <v>32</v>
      </c>
      <c r="G35" s="55">
        <v>240368</v>
      </c>
      <c r="H35" s="55">
        <v>1021</v>
      </c>
      <c r="I35" s="56">
        <v>241388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1623779</v>
      </c>
      <c r="D36" s="83">
        <v>410087</v>
      </c>
      <c r="E36" s="83">
        <v>5049</v>
      </c>
      <c r="F36" s="83">
        <v>10656</v>
      </c>
      <c r="G36" s="83">
        <v>166</v>
      </c>
      <c r="H36" s="83">
        <v>1904616</v>
      </c>
      <c r="I36" s="84">
        <v>3954353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459481</v>
      </c>
      <c r="D37" s="74">
        <v>105887</v>
      </c>
      <c r="E37" s="74">
        <v>486044</v>
      </c>
      <c r="F37" s="74">
        <v>1939717</v>
      </c>
      <c r="G37" s="74">
        <v>564310</v>
      </c>
      <c r="H37" s="74">
        <v>382467</v>
      </c>
      <c r="I37" s="75">
        <v>3937905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693</v>
      </c>
      <c r="D38" s="59">
        <v>67363</v>
      </c>
      <c r="E38" s="59">
        <v>71109</v>
      </c>
      <c r="F38" s="59">
        <v>1078060</v>
      </c>
      <c r="G38" s="59">
        <v>49596</v>
      </c>
      <c r="H38" s="59">
        <v>186107</v>
      </c>
      <c r="I38" s="60">
        <v>1452928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458787</v>
      </c>
      <c r="D39" s="55">
        <v>38524</v>
      </c>
      <c r="E39" s="55">
        <v>414935</v>
      </c>
      <c r="F39" s="55">
        <v>861657</v>
      </c>
      <c r="G39" s="55">
        <v>514713</v>
      </c>
      <c r="H39" s="55">
        <v>196360</v>
      </c>
      <c r="I39" s="56">
        <v>2484977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15182207</v>
      </c>
      <c r="D40" s="86">
        <v>7296419</v>
      </c>
      <c r="E40" s="86">
        <v>1783103</v>
      </c>
      <c r="F40" s="86">
        <v>14607638</v>
      </c>
      <c r="G40" s="86">
        <v>7455400</v>
      </c>
      <c r="H40" s="86">
        <v>12903793</v>
      </c>
      <c r="I40" s="87">
        <v>59228561</v>
      </c>
      <c r="J40" s="44"/>
      <c r="L40" s="49"/>
      <c r="M40" s="49"/>
    </row>
    <row r="41" spans="1:13" ht="24.95" customHeight="1" x14ac:dyDescent="0.2">
      <c r="A41" s="88" t="s">
        <v>83</v>
      </c>
      <c r="B41" s="88" t="s">
        <v>84</v>
      </c>
      <c r="C41" s="89" t="s">
        <v>32</v>
      </c>
      <c r="D41" s="89" t="s">
        <v>32</v>
      </c>
      <c r="E41" s="89" t="s">
        <v>32</v>
      </c>
      <c r="F41" s="89" t="s">
        <v>32</v>
      </c>
      <c r="G41" s="89" t="s">
        <v>32</v>
      </c>
      <c r="H41" s="89" t="s">
        <v>32</v>
      </c>
      <c r="I41" s="90" t="s">
        <v>32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17" t="s">
        <v>87</v>
      </c>
      <c r="G46" s="49"/>
    </row>
    <row r="47" spans="1:13" ht="24.95" customHeight="1" x14ac:dyDescent="0.2">
      <c r="A47" s="17" t="s">
        <v>88</v>
      </c>
      <c r="G47" s="49"/>
      <c r="H47" s="92"/>
    </row>
    <row r="48" spans="1:13" ht="24.95" customHeight="1" x14ac:dyDescent="0.2">
      <c r="A48" s="17" t="s">
        <v>89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1F72-9802-436C-8A12-44EAFE6EA878}">
  <sheetPr codeName="Feuil5">
    <pageSetUpPr fitToPage="1"/>
  </sheetPr>
  <dimension ref="A1:O55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96</v>
      </c>
      <c r="N3" s="2"/>
    </row>
    <row r="4" spans="1:15" s="19" customFormat="1" ht="18" customHeight="1" x14ac:dyDescent="0.25">
      <c r="A4" s="20" t="str">
        <f>Index!A12</f>
        <v>Année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34329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326057</v>
      </c>
      <c r="I15" s="48">
        <v>360386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9849453</v>
      </c>
      <c r="D16" s="51">
        <v>0</v>
      </c>
      <c r="E16" s="51">
        <v>168529</v>
      </c>
      <c r="F16" s="51">
        <v>0</v>
      </c>
      <c r="G16" s="51">
        <v>0</v>
      </c>
      <c r="H16" s="51">
        <v>1778920</v>
      </c>
      <c r="I16" s="52">
        <v>11796902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302544</v>
      </c>
      <c r="D17" s="55" t="s">
        <v>32</v>
      </c>
      <c r="E17" s="55" t="s">
        <v>32</v>
      </c>
      <c r="F17" s="55" t="s">
        <v>32</v>
      </c>
      <c r="G17" s="55" t="s">
        <v>32</v>
      </c>
      <c r="H17" s="55">
        <v>4</v>
      </c>
      <c r="I17" s="56">
        <v>302549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1724054</v>
      </c>
      <c r="D18" s="59">
        <v>0</v>
      </c>
      <c r="E18" s="59">
        <v>159226</v>
      </c>
      <c r="F18" s="59">
        <v>0</v>
      </c>
      <c r="G18" s="59">
        <v>0</v>
      </c>
      <c r="H18" s="59">
        <v>193153</v>
      </c>
      <c r="I18" s="60">
        <v>2076433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37104</v>
      </c>
      <c r="D19" s="55" t="s">
        <v>32</v>
      </c>
      <c r="E19" s="55">
        <v>278</v>
      </c>
      <c r="F19" s="55" t="s">
        <v>32</v>
      </c>
      <c r="G19" s="55">
        <v>0</v>
      </c>
      <c r="H19" s="55">
        <v>8208</v>
      </c>
      <c r="I19" s="56">
        <v>45589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7785751</v>
      </c>
      <c r="D20" s="63">
        <v>0</v>
      </c>
      <c r="E20" s="63">
        <v>9025</v>
      </c>
      <c r="F20" s="63">
        <v>0</v>
      </c>
      <c r="G20" s="63" t="s">
        <v>32</v>
      </c>
      <c r="H20" s="63">
        <v>1577554</v>
      </c>
      <c r="I20" s="64">
        <v>9372331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1693485</v>
      </c>
      <c r="D21" s="66">
        <v>546288</v>
      </c>
      <c r="E21" s="66">
        <v>2871018</v>
      </c>
      <c r="F21" s="66">
        <v>717710</v>
      </c>
      <c r="G21" s="66" t="s">
        <v>32</v>
      </c>
      <c r="H21" s="66">
        <v>2395433</v>
      </c>
      <c r="I21" s="67">
        <v>8223934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208289</v>
      </c>
      <c r="D22" s="59">
        <v>122491</v>
      </c>
      <c r="E22" s="59">
        <v>274833</v>
      </c>
      <c r="F22" s="59">
        <v>47342</v>
      </c>
      <c r="G22" s="59" t="s">
        <v>32</v>
      </c>
      <c r="H22" s="59">
        <v>242897</v>
      </c>
      <c r="I22" s="60">
        <v>895852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1485196</v>
      </c>
      <c r="D23" s="69">
        <v>423797</v>
      </c>
      <c r="E23" s="69">
        <v>2596185</v>
      </c>
      <c r="F23" s="69">
        <v>670368</v>
      </c>
      <c r="G23" s="69" t="s">
        <v>32</v>
      </c>
      <c r="H23" s="69">
        <v>2152536</v>
      </c>
      <c r="I23" s="70">
        <v>7328082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67985</v>
      </c>
      <c r="D24" s="51">
        <v>975188</v>
      </c>
      <c r="E24" s="51">
        <v>397434</v>
      </c>
      <c r="F24" s="51">
        <v>3975981</v>
      </c>
      <c r="G24" s="51">
        <v>1780793</v>
      </c>
      <c r="H24" s="51">
        <v>1619439</v>
      </c>
      <c r="I24" s="52">
        <v>8816821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5479</v>
      </c>
      <c r="D25" s="55">
        <v>485552</v>
      </c>
      <c r="E25" s="55">
        <v>31306</v>
      </c>
      <c r="F25" s="55">
        <v>1387813</v>
      </c>
      <c r="G25" s="55">
        <v>34946</v>
      </c>
      <c r="H25" s="55">
        <v>1272043</v>
      </c>
      <c r="I25" s="56">
        <v>3217139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62506</v>
      </c>
      <c r="D26" s="59">
        <v>489636</v>
      </c>
      <c r="E26" s="59">
        <v>366128</v>
      </c>
      <c r="F26" s="59">
        <v>2588168</v>
      </c>
      <c r="G26" s="59">
        <v>1745847</v>
      </c>
      <c r="H26" s="59">
        <v>347396</v>
      </c>
      <c r="I26" s="60">
        <v>5599682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1271993</v>
      </c>
      <c r="D27" s="74">
        <v>2708335</v>
      </c>
      <c r="E27" s="74">
        <v>32698</v>
      </c>
      <c r="F27" s="74">
        <v>11256970</v>
      </c>
      <c r="G27" s="74">
        <v>0</v>
      </c>
      <c r="H27" s="74">
        <v>4288614</v>
      </c>
      <c r="I27" s="75">
        <v>19558609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199369</v>
      </c>
      <c r="D28" s="59">
        <v>121263</v>
      </c>
      <c r="E28" s="59" t="s">
        <v>32</v>
      </c>
      <c r="F28" s="59">
        <v>2562631</v>
      </c>
      <c r="G28" s="59" t="s">
        <v>32</v>
      </c>
      <c r="H28" s="59">
        <v>938803</v>
      </c>
      <c r="I28" s="60">
        <v>3822065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644061</v>
      </c>
      <c r="D29" s="55">
        <v>754269</v>
      </c>
      <c r="E29" s="55">
        <v>32698</v>
      </c>
      <c r="F29" s="55">
        <v>8694340</v>
      </c>
      <c r="G29" s="55">
        <v>0</v>
      </c>
      <c r="H29" s="55">
        <v>2776771</v>
      </c>
      <c r="I29" s="56">
        <v>12902139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428563</v>
      </c>
      <c r="D30" s="59" t="s">
        <v>32</v>
      </c>
      <c r="E30" s="59" t="s">
        <v>32</v>
      </c>
      <c r="F30" s="59" t="s">
        <v>32</v>
      </c>
      <c r="G30" s="59" t="s">
        <v>32</v>
      </c>
      <c r="H30" s="59">
        <v>22840</v>
      </c>
      <c r="I30" s="60">
        <v>451403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 t="s">
        <v>32</v>
      </c>
      <c r="D31" s="55">
        <v>1832803</v>
      </c>
      <c r="E31" s="55" t="s">
        <v>32</v>
      </c>
      <c r="F31" s="55" t="s">
        <v>32</v>
      </c>
      <c r="G31" s="55" t="s">
        <v>32</v>
      </c>
      <c r="H31" s="55">
        <v>550200</v>
      </c>
      <c r="I31" s="56">
        <v>2383002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 t="s">
        <v>32</v>
      </c>
      <c r="D32" s="78">
        <v>2545031</v>
      </c>
      <c r="E32" s="78">
        <v>824</v>
      </c>
      <c r="F32" s="78" t="s">
        <v>32</v>
      </c>
      <c r="G32" s="78" t="s">
        <v>32</v>
      </c>
      <c r="H32" s="78">
        <v>33795</v>
      </c>
      <c r="I32" s="79">
        <v>2579650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 t="s">
        <v>32</v>
      </c>
      <c r="D33" s="55">
        <v>349192</v>
      </c>
      <c r="E33" s="55" t="s">
        <v>32</v>
      </c>
      <c r="F33" s="55" t="s">
        <v>32</v>
      </c>
      <c r="G33" s="55" t="s">
        <v>32</v>
      </c>
      <c r="H33" s="55">
        <v>33795</v>
      </c>
      <c r="I33" s="56">
        <v>382987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>
        <v>1954451</v>
      </c>
      <c r="E34" s="59" t="s">
        <v>32</v>
      </c>
      <c r="F34" s="59" t="s">
        <v>32</v>
      </c>
      <c r="G34" s="59" t="s">
        <v>32</v>
      </c>
      <c r="H34" s="59" t="s">
        <v>32</v>
      </c>
      <c r="I34" s="60">
        <v>1954451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>
        <v>241388</v>
      </c>
      <c r="E35" s="55" t="s">
        <v>32</v>
      </c>
      <c r="F35" s="55" t="s">
        <v>32</v>
      </c>
      <c r="G35" s="55" t="s">
        <v>32</v>
      </c>
      <c r="H35" s="55" t="s">
        <v>32</v>
      </c>
      <c r="I35" s="56">
        <v>241388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1629033</v>
      </c>
      <c r="D36" s="83">
        <v>562128</v>
      </c>
      <c r="E36" s="83">
        <v>7639</v>
      </c>
      <c r="F36" s="83">
        <v>12521</v>
      </c>
      <c r="G36" s="83">
        <v>294</v>
      </c>
      <c r="H36" s="83">
        <v>1742738</v>
      </c>
      <c r="I36" s="84">
        <v>3954353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1092603</v>
      </c>
      <c r="D37" s="74">
        <v>108047</v>
      </c>
      <c r="E37" s="74">
        <v>439286</v>
      </c>
      <c r="F37" s="74">
        <v>1344804</v>
      </c>
      <c r="G37" s="74">
        <v>330123</v>
      </c>
      <c r="H37" s="74">
        <v>623042</v>
      </c>
      <c r="I37" s="75">
        <v>3937905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2031</v>
      </c>
      <c r="D38" s="59">
        <v>42056</v>
      </c>
      <c r="E38" s="59">
        <v>46061</v>
      </c>
      <c r="F38" s="59">
        <v>1145215</v>
      </c>
      <c r="G38" s="59">
        <v>59822</v>
      </c>
      <c r="H38" s="59">
        <v>157744</v>
      </c>
      <c r="I38" s="60">
        <v>1452928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1090572</v>
      </c>
      <c r="D39" s="55">
        <v>65992</v>
      </c>
      <c r="E39" s="55">
        <v>393225</v>
      </c>
      <c r="F39" s="55">
        <v>199588</v>
      </c>
      <c r="G39" s="55">
        <v>270301</v>
      </c>
      <c r="H39" s="55">
        <v>465299</v>
      </c>
      <c r="I39" s="56">
        <v>2484977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15638882</v>
      </c>
      <c r="D40" s="86">
        <v>7445017</v>
      </c>
      <c r="E40" s="86">
        <v>3917429</v>
      </c>
      <c r="F40" s="86">
        <v>17307986</v>
      </c>
      <c r="G40" s="86">
        <v>2111210</v>
      </c>
      <c r="H40" s="86">
        <v>12808037</v>
      </c>
      <c r="I40" s="87">
        <v>59228561</v>
      </c>
      <c r="J40" s="44"/>
      <c r="L40" s="49"/>
      <c r="M40" s="49"/>
    </row>
    <row r="41" spans="1:13" ht="24.95" customHeight="1" x14ac:dyDescent="0.2">
      <c r="A41" s="88" t="s">
        <v>83</v>
      </c>
      <c r="B41" s="88" t="s">
        <v>84</v>
      </c>
      <c r="C41" s="89">
        <v>-456675</v>
      </c>
      <c r="D41" s="89">
        <v>-148598</v>
      </c>
      <c r="E41" s="89">
        <v>-2134325</v>
      </c>
      <c r="F41" s="89">
        <v>-2700348</v>
      </c>
      <c r="G41" s="89">
        <v>5344190</v>
      </c>
      <c r="H41" s="89">
        <v>95756</v>
      </c>
      <c r="I41" s="90">
        <v>0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7C9D-6482-4CB5-A1D1-18301D55972F}">
  <sheetPr codeName="Feuil6">
    <pageSetUpPr fitToPage="1"/>
  </sheetPr>
  <dimension ref="A1:O55"/>
  <sheetViews>
    <sheetView showGridLines="0" zoomScale="63" zoomScaleNormal="63" workbookViewId="0">
      <pane xSplit="2" ySplit="14" topLeftCell="C26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102</v>
      </c>
      <c r="N3" s="2"/>
    </row>
    <row r="4" spans="1:15" s="19" customFormat="1" ht="18" customHeight="1" x14ac:dyDescent="0.25">
      <c r="A4" s="20" t="str">
        <f>Index!A12</f>
        <v>Année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692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0</v>
      </c>
      <c r="I15" s="48">
        <v>692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77708</v>
      </c>
      <c r="D16" s="51">
        <v>31220</v>
      </c>
      <c r="E16" s="51">
        <v>-29895</v>
      </c>
      <c r="F16" s="51">
        <v>23825</v>
      </c>
      <c r="G16" s="51">
        <v>23298</v>
      </c>
      <c r="H16" s="51">
        <v>443769</v>
      </c>
      <c r="I16" s="52">
        <v>569925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-1012</v>
      </c>
      <c r="D17" s="55">
        <v>300</v>
      </c>
      <c r="E17" s="55">
        <v>5</v>
      </c>
      <c r="F17" s="55">
        <v>2247</v>
      </c>
      <c r="G17" s="55">
        <v>12431</v>
      </c>
      <c r="H17" s="55">
        <v>-8092</v>
      </c>
      <c r="I17" s="56">
        <v>5877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11133</v>
      </c>
      <c r="D18" s="59">
        <v>2161</v>
      </c>
      <c r="E18" s="59">
        <v>-10514</v>
      </c>
      <c r="F18" s="59">
        <v>20827</v>
      </c>
      <c r="G18" s="59">
        <v>11947</v>
      </c>
      <c r="H18" s="59">
        <v>27926</v>
      </c>
      <c r="I18" s="60">
        <v>63481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-3292</v>
      </c>
      <c r="D19" s="55">
        <v>-4</v>
      </c>
      <c r="E19" s="55">
        <v>-14</v>
      </c>
      <c r="F19" s="55">
        <v>-84</v>
      </c>
      <c r="G19" s="55">
        <v>-133</v>
      </c>
      <c r="H19" s="55">
        <v>-793</v>
      </c>
      <c r="I19" s="56">
        <v>-4320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70879</v>
      </c>
      <c r="D20" s="63">
        <v>28764</v>
      </c>
      <c r="E20" s="63">
        <v>-19372</v>
      </c>
      <c r="F20" s="63">
        <v>835</v>
      </c>
      <c r="G20" s="63">
        <v>-947</v>
      </c>
      <c r="H20" s="63">
        <v>424728</v>
      </c>
      <c r="I20" s="64">
        <v>504887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131104</v>
      </c>
      <c r="D21" s="66">
        <v>108285</v>
      </c>
      <c r="E21" s="66">
        <v>138</v>
      </c>
      <c r="F21" s="66">
        <v>22557</v>
      </c>
      <c r="G21" s="66">
        <v>3881</v>
      </c>
      <c r="H21" s="66">
        <v>192820</v>
      </c>
      <c r="I21" s="67">
        <v>458785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5292</v>
      </c>
      <c r="D22" s="59">
        <v>10667</v>
      </c>
      <c r="E22" s="59">
        <v>62</v>
      </c>
      <c r="F22" s="59">
        <v>1430</v>
      </c>
      <c r="G22" s="59">
        <v>143</v>
      </c>
      <c r="H22" s="59">
        <v>-25955</v>
      </c>
      <c r="I22" s="60">
        <v>-8360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125812</v>
      </c>
      <c r="D23" s="69">
        <v>97618</v>
      </c>
      <c r="E23" s="69">
        <v>76</v>
      </c>
      <c r="F23" s="69">
        <v>21127</v>
      </c>
      <c r="G23" s="69">
        <v>3738</v>
      </c>
      <c r="H23" s="69">
        <v>218774</v>
      </c>
      <c r="I23" s="70">
        <v>467144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185298</v>
      </c>
      <c r="D24" s="51">
        <v>69972</v>
      </c>
      <c r="E24" s="51">
        <v>-2695</v>
      </c>
      <c r="F24" s="51">
        <v>151635</v>
      </c>
      <c r="G24" s="51">
        <v>118</v>
      </c>
      <c r="H24" s="51">
        <v>57245</v>
      </c>
      <c r="I24" s="52">
        <v>461574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120863</v>
      </c>
      <c r="D25" s="55">
        <v>12642</v>
      </c>
      <c r="E25" s="55">
        <v>1405</v>
      </c>
      <c r="F25" s="55">
        <v>78995</v>
      </c>
      <c r="G25" s="55">
        <v>107</v>
      </c>
      <c r="H25" s="55">
        <v>50916</v>
      </c>
      <c r="I25" s="56">
        <v>264928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64435</v>
      </c>
      <c r="D26" s="59">
        <v>57331</v>
      </c>
      <c r="E26" s="59">
        <v>-4099</v>
      </c>
      <c r="F26" s="59">
        <v>72640</v>
      </c>
      <c r="G26" s="59">
        <v>12</v>
      </c>
      <c r="H26" s="59">
        <v>6329</v>
      </c>
      <c r="I26" s="60">
        <v>196647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64058</v>
      </c>
      <c r="D27" s="74">
        <v>169994</v>
      </c>
      <c r="E27" s="74">
        <v>6543</v>
      </c>
      <c r="F27" s="74">
        <v>34762</v>
      </c>
      <c r="G27" s="74">
        <v>53337</v>
      </c>
      <c r="H27" s="74">
        <v>39454</v>
      </c>
      <c r="I27" s="75">
        <v>368147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31022</v>
      </c>
      <c r="D28" s="59">
        <v>27292</v>
      </c>
      <c r="E28" s="59">
        <v>5301</v>
      </c>
      <c r="F28" s="59">
        <v>-39710</v>
      </c>
      <c r="G28" s="59">
        <v>5315</v>
      </c>
      <c r="H28" s="59">
        <v>-2070</v>
      </c>
      <c r="I28" s="60">
        <v>27150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22113</v>
      </c>
      <c r="D29" s="55">
        <v>63694</v>
      </c>
      <c r="E29" s="55">
        <v>-819</v>
      </c>
      <c r="F29" s="55">
        <v>61101</v>
      </c>
      <c r="G29" s="55">
        <v>10446</v>
      </c>
      <c r="H29" s="55">
        <v>24884</v>
      </c>
      <c r="I29" s="56">
        <v>181420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-3523</v>
      </c>
      <c r="D30" s="59">
        <v>5256</v>
      </c>
      <c r="E30" s="59">
        <v>143</v>
      </c>
      <c r="F30" s="59">
        <v>-2804</v>
      </c>
      <c r="G30" s="59">
        <v>4430</v>
      </c>
      <c r="H30" s="59">
        <v>-1279</v>
      </c>
      <c r="I30" s="60">
        <v>2224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>
        <v>14446</v>
      </c>
      <c r="D31" s="55">
        <v>73751</v>
      </c>
      <c r="E31" s="55">
        <v>1918</v>
      </c>
      <c r="F31" s="55">
        <v>16175</v>
      </c>
      <c r="G31" s="55">
        <v>33146</v>
      </c>
      <c r="H31" s="55">
        <v>17918</v>
      </c>
      <c r="I31" s="56">
        <v>157354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>
        <v>59</v>
      </c>
      <c r="D32" s="78">
        <v>26556</v>
      </c>
      <c r="E32" s="78">
        <v>107</v>
      </c>
      <c r="F32" s="78">
        <v>1778</v>
      </c>
      <c r="G32" s="78">
        <v>78448</v>
      </c>
      <c r="H32" s="78">
        <v>510</v>
      </c>
      <c r="I32" s="79">
        <v>107458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>
        <v>59</v>
      </c>
      <c r="D33" s="55">
        <v>26556</v>
      </c>
      <c r="E33" s="55">
        <v>107</v>
      </c>
      <c r="F33" s="55">
        <v>1778</v>
      </c>
      <c r="G33" s="55">
        <v>3788</v>
      </c>
      <c r="H33" s="55">
        <v>-508</v>
      </c>
      <c r="I33" s="56">
        <v>31780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 t="s">
        <v>32</v>
      </c>
      <c r="E34" s="59" t="s">
        <v>32</v>
      </c>
      <c r="F34" s="59" t="s">
        <v>32</v>
      </c>
      <c r="G34" s="59">
        <v>70725</v>
      </c>
      <c r="H34" s="59">
        <v>1003</v>
      </c>
      <c r="I34" s="60">
        <v>71728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 t="s">
        <v>32</v>
      </c>
      <c r="E35" s="55" t="s">
        <v>32</v>
      </c>
      <c r="F35" s="55" t="s">
        <v>32</v>
      </c>
      <c r="G35" s="55">
        <v>3936</v>
      </c>
      <c r="H35" s="55">
        <v>15</v>
      </c>
      <c r="I35" s="56">
        <v>3950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446711</v>
      </c>
      <c r="D36" s="83">
        <v>18154</v>
      </c>
      <c r="E36" s="83">
        <v>-26</v>
      </c>
      <c r="F36" s="83">
        <v>-1608</v>
      </c>
      <c r="G36" s="83">
        <v>131</v>
      </c>
      <c r="H36" s="83">
        <v>370182</v>
      </c>
      <c r="I36" s="84">
        <v>833545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-28592</v>
      </c>
      <c r="D37" s="74">
        <v>3125</v>
      </c>
      <c r="E37" s="74">
        <v>52179</v>
      </c>
      <c r="F37" s="74">
        <v>45391</v>
      </c>
      <c r="G37" s="74">
        <v>20902</v>
      </c>
      <c r="H37" s="74">
        <v>35575</v>
      </c>
      <c r="I37" s="75">
        <v>128580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83</v>
      </c>
      <c r="D38" s="59">
        <v>2909</v>
      </c>
      <c r="E38" s="59">
        <v>1589</v>
      </c>
      <c r="F38" s="59">
        <v>48406</v>
      </c>
      <c r="G38" s="59">
        <v>2161</v>
      </c>
      <c r="H38" s="59">
        <v>4346</v>
      </c>
      <c r="I38" s="60">
        <v>59495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-28675</v>
      </c>
      <c r="D39" s="55">
        <v>216</v>
      </c>
      <c r="E39" s="55">
        <v>50590</v>
      </c>
      <c r="F39" s="55">
        <v>-3016</v>
      </c>
      <c r="G39" s="55">
        <v>18741</v>
      </c>
      <c r="H39" s="55">
        <v>31230</v>
      </c>
      <c r="I39" s="56">
        <v>69085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877039</v>
      </c>
      <c r="D40" s="86">
        <v>427306</v>
      </c>
      <c r="E40" s="86">
        <v>26350</v>
      </c>
      <c r="F40" s="86">
        <v>278340</v>
      </c>
      <c r="G40" s="86">
        <v>180115</v>
      </c>
      <c r="H40" s="86">
        <v>1139556</v>
      </c>
      <c r="I40" s="87">
        <v>2928706</v>
      </c>
      <c r="J40" s="44"/>
      <c r="L40" s="49"/>
      <c r="M40" s="49"/>
    </row>
    <row r="41" spans="1:13" ht="24.95" customHeight="1" x14ac:dyDescent="0.2">
      <c r="A41" s="88" t="s">
        <v>103</v>
      </c>
      <c r="B41" s="88" t="s">
        <v>104</v>
      </c>
      <c r="C41" s="89" t="s">
        <v>32</v>
      </c>
      <c r="D41" s="89" t="s">
        <v>32</v>
      </c>
      <c r="E41" s="89" t="s">
        <v>32</v>
      </c>
      <c r="F41" s="89" t="s">
        <v>32</v>
      </c>
      <c r="G41" s="89" t="s">
        <v>32</v>
      </c>
      <c r="H41" s="89" t="s">
        <v>32</v>
      </c>
      <c r="I41" s="90" t="s">
        <v>32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D18BA-1E0E-4E88-82A3-8F05767E9108}">
  <sheetPr codeName="Feuil7">
    <pageSetUpPr fitToPage="1"/>
  </sheetPr>
  <dimension ref="A1:O55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105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"/>
    </row>
    <row r="4" spans="1:15" s="19" customFormat="1" ht="18" customHeight="1" x14ac:dyDescent="0.25">
      <c r="A4" s="20" t="str">
        <f>Index!A12</f>
        <v>Année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0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692</v>
      </c>
      <c r="I15" s="48">
        <v>692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371971</v>
      </c>
      <c r="D16" s="51">
        <v>0</v>
      </c>
      <c r="E16" s="51">
        <v>-9872</v>
      </c>
      <c r="F16" s="51">
        <v>0</v>
      </c>
      <c r="G16" s="51">
        <v>0</v>
      </c>
      <c r="H16" s="51">
        <v>207827</v>
      </c>
      <c r="I16" s="52">
        <v>569925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5877</v>
      </c>
      <c r="D17" s="55" t="s">
        <v>32</v>
      </c>
      <c r="E17" s="55" t="s">
        <v>32</v>
      </c>
      <c r="F17" s="55" t="s">
        <v>32</v>
      </c>
      <c r="G17" s="55" t="s">
        <v>32</v>
      </c>
      <c r="H17" s="55">
        <v>0</v>
      </c>
      <c r="I17" s="56">
        <v>5877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58596</v>
      </c>
      <c r="D18" s="59">
        <v>0</v>
      </c>
      <c r="E18" s="59">
        <v>-9889</v>
      </c>
      <c r="F18" s="59">
        <v>0</v>
      </c>
      <c r="G18" s="59">
        <v>0</v>
      </c>
      <c r="H18" s="59">
        <v>14774</v>
      </c>
      <c r="I18" s="60">
        <v>63481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-4693</v>
      </c>
      <c r="D19" s="55" t="s">
        <v>32</v>
      </c>
      <c r="E19" s="55">
        <v>-43</v>
      </c>
      <c r="F19" s="55" t="s">
        <v>32</v>
      </c>
      <c r="G19" s="55">
        <v>0</v>
      </c>
      <c r="H19" s="55">
        <v>417</v>
      </c>
      <c r="I19" s="56">
        <v>-4320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312191</v>
      </c>
      <c r="D20" s="63">
        <v>0</v>
      </c>
      <c r="E20" s="63">
        <v>61</v>
      </c>
      <c r="F20" s="63">
        <v>0</v>
      </c>
      <c r="G20" s="63" t="s">
        <v>32</v>
      </c>
      <c r="H20" s="63">
        <v>192635</v>
      </c>
      <c r="I20" s="64">
        <v>504887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35455</v>
      </c>
      <c r="D21" s="66">
        <v>35080</v>
      </c>
      <c r="E21" s="66">
        <v>122742</v>
      </c>
      <c r="F21" s="66">
        <v>29892</v>
      </c>
      <c r="G21" s="66" t="s">
        <v>32</v>
      </c>
      <c r="H21" s="66">
        <v>235616</v>
      </c>
      <c r="I21" s="67">
        <v>458785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-24258</v>
      </c>
      <c r="D22" s="59">
        <v>689</v>
      </c>
      <c r="E22" s="59">
        <v>9833</v>
      </c>
      <c r="F22" s="59">
        <v>3507</v>
      </c>
      <c r="G22" s="59" t="s">
        <v>32</v>
      </c>
      <c r="H22" s="59">
        <v>1869</v>
      </c>
      <c r="I22" s="60">
        <v>-8360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59713</v>
      </c>
      <c r="D23" s="69">
        <v>34391</v>
      </c>
      <c r="E23" s="69">
        <v>112909</v>
      </c>
      <c r="F23" s="69">
        <v>26385</v>
      </c>
      <c r="G23" s="69" t="s">
        <v>32</v>
      </c>
      <c r="H23" s="69">
        <v>233747</v>
      </c>
      <c r="I23" s="70">
        <v>467144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5993</v>
      </c>
      <c r="D24" s="51">
        <v>123640</v>
      </c>
      <c r="E24" s="51">
        <v>8772</v>
      </c>
      <c r="F24" s="51">
        <v>183163</v>
      </c>
      <c r="G24" s="51">
        <v>17019</v>
      </c>
      <c r="H24" s="51">
        <v>122986</v>
      </c>
      <c r="I24" s="52">
        <v>461574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-2036</v>
      </c>
      <c r="D25" s="55">
        <v>68700</v>
      </c>
      <c r="E25" s="55">
        <v>2450</v>
      </c>
      <c r="F25" s="55">
        <v>83792</v>
      </c>
      <c r="G25" s="55">
        <v>2464</v>
      </c>
      <c r="H25" s="55">
        <v>109558</v>
      </c>
      <c r="I25" s="56">
        <v>264928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8029</v>
      </c>
      <c r="D26" s="59">
        <v>54941</v>
      </c>
      <c r="E26" s="59">
        <v>6322</v>
      </c>
      <c r="F26" s="59">
        <v>99370</v>
      </c>
      <c r="G26" s="59">
        <v>14556</v>
      </c>
      <c r="H26" s="59">
        <v>13429</v>
      </c>
      <c r="I26" s="60">
        <v>196647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-4427</v>
      </c>
      <c r="D27" s="74">
        <v>130429</v>
      </c>
      <c r="E27" s="74">
        <v>0</v>
      </c>
      <c r="F27" s="74">
        <v>66152</v>
      </c>
      <c r="G27" s="74">
        <v>0</v>
      </c>
      <c r="H27" s="74">
        <v>175993</v>
      </c>
      <c r="I27" s="75">
        <v>368147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-3109</v>
      </c>
      <c r="D28" s="59">
        <v>-5168</v>
      </c>
      <c r="E28" s="59" t="s">
        <v>32</v>
      </c>
      <c r="F28" s="59">
        <v>-28101</v>
      </c>
      <c r="G28" s="59" t="s">
        <v>32</v>
      </c>
      <c r="H28" s="59">
        <v>63528</v>
      </c>
      <c r="I28" s="60">
        <v>27150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86</v>
      </c>
      <c r="D29" s="55">
        <v>20440</v>
      </c>
      <c r="E29" s="55">
        <v>0</v>
      </c>
      <c r="F29" s="55">
        <v>94253</v>
      </c>
      <c r="G29" s="55">
        <v>0</v>
      </c>
      <c r="H29" s="55">
        <v>66640</v>
      </c>
      <c r="I29" s="56">
        <v>181420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-1404</v>
      </c>
      <c r="D30" s="59" t="s">
        <v>32</v>
      </c>
      <c r="E30" s="59" t="s">
        <v>32</v>
      </c>
      <c r="F30" s="59" t="s">
        <v>32</v>
      </c>
      <c r="G30" s="59" t="s">
        <v>32</v>
      </c>
      <c r="H30" s="59">
        <v>3629</v>
      </c>
      <c r="I30" s="60">
        <v>2224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 t="s">
        <v>32</v>
      </c>
      <c r="D31" s="55">
        <v>115157</v>
      </c>
      <c r="E31" s="55" t="s">
        <v>32</v>
      </c>
      <c r="F31" s="55" t="s">
        <v>32</v>
      </c>
      <c r="G31" s="55" t="s">
        <v>32</v>
      </c>
      <c r="H31" s="55">
        <v>42197</v>
      </c>
      <c r="I31" s="56">
        <v>157354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 t="s">
        <v>32</v>
      </c>
      <c r="D32" s="78">
        <v>95773</v>
      </c>
      <c r="E32" s="78">
        <v>0</v>
      </c>
      <c r="F32" s="78" t="s">
        <v>32</v>
      </c>
      <c r="G32" s="78" t="s">
        <v>32</v>
      </c>
      <c r="H32" s="78">
        <v>11685</v>
      </c>
      <c r="I32" s="79">
        <v>107458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 t="s">
        <v>32</v>
      </c>
      <c r="D33" s="55">
        <v>20095</v>
      </c>
      <c r="E33" s="55" t="s">
        <v>32</v>
      </c>
      <c r="F33" s="55" t="s">
        <v>32</v>
      </c>
      <c r="G33" s="55" t="s">
        <v>32</v>
      </c>
      <c r="H33" s="55">
        <v>11685</v>
      </c>
      <c r="I33" s="56">
        <v>31780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>
        <v>71728</v>
      </c>
      <c r="E34" s="59" t="s">
        <v>32</v>
      </c>
      <c r="F34" s="59" t="s">
        <v>32</v>
      </c>
      <c r="G34" s="59" t="s">
        <v>32</v>
      </c>
      <c r="H34" s="59" t="s">
        <v>32</v>
      </c>
      <c r="I34" s="60">
        <v>71728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>
        <v>3950</v>
      </c>
      <c r="E35" s="55" t="s">
        <v>32</v>
      </c>
      <c r="F35" s="55" t="s">
        <v>32</v>
      </c>
      <c r="G35" s="55" t="s">
        <v>32</v>
      </c>
      <c r="H35" s="55" t="s">
        <v>32</v>
      </c>
      <c r="I35" s="56">
        <v>3950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409377</v>
      </c>
      <c r="D36" s="83">
        <v>26637</v>
      </c>
      <c r="E36" s="83">
        <v>7088</v>
      </c>
      <c r="F36" s="83">
        <v>-4408</v>
      </c>
      <c r="G36" s="83">
        <v>-104</v>
      </c>
      <c r="H36" s="83">
        <v>394954</v>
      </c>
      <c r="I36" s="84">
        <v>833545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76993</v>
      </c>
      <c r="D37" s="74">
        <v>4798</v>
      </c>
      <c r="E37" s="74">
        <v>48228</v>
      </c>
      <c r="F37" s="74">
        <v>29134</v>
      </c>
      <c r="G37" s="74">
        <v>5185</v>
      </c>
      <c r="H37" s="74">
        <v>-35758</v>
      </c>
      <c r="I37" s="75">
        <v>128580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-2356</v>
      </c>
      <c r="D38" s="59">
        <v>3934</v>
      </c>
      <c r="E38" s="59">
        <v>-342</v>
      </c>
      <c r="F38" s="59">
        <v>49894</v>
      </c>
      <c r="G38" s="59">
        <v>2423</v>
      </c>
      <c r="H38" s="59">
        <v>5941</v>
      </c>
      <c r="I38" s="60">
        <v>59495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79349</v>
      </c>
      <c r="D39" s="55">
        <v>864</v>
      </c>
      <c r="E39" s="55">
        <v>48569</v>
      </c>
      <c r="F39" s="55">
        <v>-20760</v>
      </c>
      <c r="G39" s="55">
        <v>2762</v>
      </c>
      <c r="H39" s="55">
        <v>-41699</v>
      </c>
      <c r="I39" s="56">
        <v>69085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895362</v>
      </c>
      <c r="D40" s="86">
        <v>416358</v>
      </c>
      <c r="E40" s="86">
        <v>176958</v>
      </c>
      <c r="F40" s="86">
        <v>303933</v>
      </c>
      <c r="G40" s="86">
        <v>22101</v>
      </c>
      <c r="H40" s="86">
        <v>1113995</v>
      </c>
      <c r="I40" s="87">
        <v>2928706</v>
      </c>
      <c r="J40" s="44"/>
      <c r="L40" s="49"/>
      <c r="M40" s="49"/>
    </row>
    <row r="41" spans="1:13" ht="24.95" customHeight="1" x14ac:dyDescent="0.2">
      <c r="A41" s="88" t="s">
        <v>103</v>
      </c>
      <c r="B41" s="88" t="s">
        <v>104</v>
      </c>
      <c r="C41" s="89">
        <v>-18323</v>
      </c>
      <c r="D41" s="89">
        <v>10949</v>
      </c>
      <c r="E41" s="89">
        <v>-150607</v>
      </c>
      <c r="F41" s="89">
        <v>-25593</v>
      </c>
      <c r="G41" s="89">
        <v>158014</v>
      </c>
      <c r="H41" s="89">
        <v>25561</v>
      </c>
      <c r="I41" s="90">
        <v>0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Encours_Actif</vt:lpstr>
      <vt:lpstr>Encours_Passif</vt:lpstr>
      <vt:lpstr>Flux_Actif</vt:lpstr>
      <vt:lpstr>Flux_Passif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2026-10-05T15:23:03Z</dcterms:created>
  <dcterms:modified xsi:type="dcterms:W3CDTF">2026-10-05T15:23:10Z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2026-10-05T15:23:10Z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12dd91ad-36d4-4eff-b657-906c4a780826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