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\partages\UA1421_data\CFT_SYNT\Donnees2025\CFT2025T4\5_Diffusion\T&amp;G\excel\TOF_francais_xlsx\"/>
    </mc:Choice>
  </mc:AlternateContent>
  <xr:revisionPtr revIDLastSave="0" documentId="8_{54B02C8E-A9E6-4191-8D45-6C1846E189B1}" xr6:coauthVersionLast="47" xr6:coauthVersionMax="47" xr10:uidLastSave="{00000000-0000-0000-0000-000000000000}"/>
  <bookViews>
    <workbookView xWindow="-120" yWindow="-120" windowWidth="25440" windowHeight="15270" xr2:uid="{B8EB143B-02EA-4507-B69F-E000B6F01708}"/>
  </bookViews>
  <sheets>
    <sheet name="Index" sheetId="1" r:id="rId1"/>
    <sheet name="Encours_Actif" sheetId="2" r:id="rId2"/>
    <sheet name="Encours_Passif" sheetId="3" r:id="rId3"/>
    <sheet name="Flux_Actif" sheetId="4" r:id="rId4"/>
    <sheet name="Flux_Passif" sheetId="5" r:id="rId5"/>
  </sheets>
  <definedNames>
    <definedName name="Encours_Actif">Encours_Actif!$A$10:$I$41</definedName>
    <definedName name="Encours_Passif">Encours_Passif!$A$10:$I$41</definedName>
    <definedName name="Flux_Actif">Flux_Actif!$A$10:$I$41</definedName>
    <definedName name="Flux_Passif">Flux_Passif!$A$10:$I$41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A4" i="4"/>
  <c r="A4" i="3"/>
  <c r="A4" i="2"/>
</calcChain>
</file>

<file path=xl/sharedStrings.xml><?xml version="1.0" encoding="utf-8"?>
<sst xmlns="http://schemas.openxmlformats.org/spreadsheetml/2006/main" count="465" uniqueCount="106">
  <si>
    <t>Comptes financiers et comptes de patrimoine financier semi-définitifs</t>
  </si>
  <si>
    <t>Année 2024</t>
  </si>
  <si>
    <t>SOMMAIRE</t>
  </si>
  <si>
    <t>Actifs</t>
  </si>
  <si>
    <t>Encours_Actif</t>
  </si>
  <si>
    <t xml:space="preserve">Passifs et valeur financière nette     </t>
  </si>
  <si>
    <t>Encours_Passif</t>
  </si>
  <si>
    <t xml:space="preserve">Flux nets d’acquisitions d’actifs financiers     </t>
  </si>
  <si>
    <t>Flux_Actif</t>
  </si>
  <si>
    <t>Flux nets d’engagements contractés et capacité/besoin de financement</t>
  </si>
  <si>
    <t>Flux_Passif</t>
  </si>
  <si>
    <t>Source : Banque de France - DGSEI - DSMF - SESOF</t>
  </si>
  <si>
    <t>Contact : sesof@banque-france.fr</t>
  </si>
  <si>
    <t>Tableau 1</t>
  </si>
  <si>
    <t>Compte de patrimoine financier semi-définitif</t>
  </si>
  <si>
    <t>en millions d'euros</t>
  </si>
  <si>
    <t>S12</t>
  </si>
  <si>
    <t>S13</t>
  </si>
  <si>
    <t>S11</t>
  </si>
  <si>
    <t>S1M</t>
  </si>
  <si>
    <t>Sociétés financières</t>
  </si>
  <si>
    <r>
      <t>Administrations publiques</t>
    </r>
    <r>
      <rPr>
        <vertAlign val="superscript"/>
        <sz val="12"/>
        <rFont val="Arial"/>
        <family val="2"/>
      </rPr>
      <t xml:space="preserve"> (3)</t>
    </r>
  </si>
  <si>
    <t>Sociétés non financières</t>
  </si>
  <si>
    <r>
      <t>Ménages et assimilés</t>
    </r>
    <r>
      <rPr>
        <vertAlign val="superscript"/>
        <sz val="12"/>
        <rFont val="Arial"/>
        <family val="2"/>
      </rPr>
      <t>(4)</t>
    </r>
  </si>
  <si>
    <t>Reste du monde</t>
  </si>
  <si>
    <t>Total des secteurs</t>
  </si>
  <si>
    <r>
      <t xml:space="preserve">S12K </t>
    </r>
    <r>
      <rPr>
        <vertAlign val="superscript"/>
        <sz val="12"/>
        <rFont val="Arial"/>
        <family val="2"/>
      </rPr>
      <t>(1)</t>
    </r>
  </si>
  <si>
    <r>
      <t xml:space="preserve">S12M </t>
    </r>
    <r>
      <rPr>
        <vertAlign val="superscript"/>
        <sz val="12"/>
        <rFont val="Arial"/>
        <family val="2"/>
      </rPr>
      <t>(2)</t>
    </r>
  </si>
  <si>
    <t>Institutions Financières Monétaires</t>
  </si>
  <si>
    <t>Sociétés financières hors institutions financières monétaires</t>
  </si>
  <si>
    <t>F1</t>
  </si>
  <si>
    <t>Or monétaire et DTS</t>
  </si>
  <si>
    <t xml:space="preserve">. </t>
  </si>
  <si>
    <t>F2</t>
  </si>
  <si>
    <t>Numéraire et dépôts</t>
  </si>
  <si>
    <t>F21</t>
  </si>
  <si>
    <t>Billets et pièces</t>
  </si>
  <si>
    <t>F22</t>
  </si>
  <si>
    <t>Dépôts transférables</t>
  </si>
  <si>
    <t>F28</t>
  </si>
  <si>
    <t>Intérêts courus non échus sur dépôts</t>
  </si>
  <si>
    <t>F29</t>
  </si>
  <si>
    <t>Autres dépôts</t>
  </si>
  <si>
    <t>F3</t>
  </si>
  <si>
    <t>Titres de créance</t>
  </si>
  <si>
    <t>F3.S</t>
  </si>
  <si>
    <t>Titres de créance à court terme</t>
  </si>
  <si>
    <t>F3.L</t>
  </si>
  <si>
    <t>Titres de créance à long terme</t>
  </si>
  <si>
    <t>F4</t>
  </si>
  <si>
    <t>Crédits</t>
  </si>
  <si>
    <t>F4.S</t>
  </si>
  <si>
    <t xml:space="preserve">Crédits à court terme       </t>
  </si>
  <si>
    <t>F4.L</t>
  </si>
  <si>
    <t xml:space="preserve">Crédits à long terme       </t>
  </si>
  <si>
    <t>F5</t>
  </si>
  <si>
    <t>Actions et titres d'OPC</t>
  </si>
  <si>
    <t>F511</t>
  </si>
  <si>
    <t>Actions cotées</t>
  </si>
  <si>
    <t>F51M</t>
  </si>
  <si>
    <r>
      <t>Actions non cotées et autres participations</t>
    </r>
    <r>
      <rPr>
        <vertAlign val="superscript"/>
        <sz val="12"/>
        <rFont val="Arial"/>
        <family val="2"/>
      </rPr>
      <t>(5)</t>
    </r>
  </si>
  <si>
    <t>F521</t>
  </si>
  <si>
    <t>Titres d'OPC monétaires</t>
  </si>
  <si>
    <t>F522</t>
  </si>
  <si>
    <t>Titres d'OPC non monétaires et assimilés</t>
  </si>
  <si>
    <t>F6</t>
  </si>
  <si>
    <t>Provisions techniques d'assurance</t>
  </si>
  <si>
    <t>F61</t>
  </si>
  <si>
    <t>Réserves primes et sinistres</t>
  </si>
  <si>
    <t>F62</t>
  </si>
  <si>
    <t>Droits sur les assurances-vie et rentes</t>
  </si>
  <si>
    <t>F63</t>
  </si>
  <si>
    <t>Droits à pension</t>
  </si>
  <si>
    <t>F71</t>
  </si>
  <si>
    <t>Produits dérivés</t>
  </si>
  <si>
    <t>F8</t>
  </si>
  <si>
    <t>Autres comptes à recevoir ou à payer</t>
  </si>
  <si>
    <t>F81</t>
  </si>
  <si>
    <t>Crédits commerciaux et avances</t>
  </si>
  <si>
    <t>F89</t>
  </si>
  <si>
    <t>Autres comptes hors crédits commerciaux</t>
  </si>
  <si>
    <t>F</t>
  </si>
  <si>
    <t>Total des opérations</t>
  </si>
  <si>
    <t>BF90</t>
  </si>
  <si>
    <r>
      <t xml:space="preserve">Valeur financière nette </t>
    </r>
    <r>
      <rPr>
        <b/>
        <vertAlign val="superscript"/>
        <sz val="12"/>
        <color rgb="FF000000"/>
        <rFont val="Arial"/>
        <family val="2"/>
      </rPr>
      <t>(6)</t>
    </r>
  </si>
  <si>
    <t>NB : DTS : Droits de Tirage Spéciaux ;  OPC : Organismes de Placements Collectifs.</t>
  </si>
  <si>
    <r>
      <rPr>
        <vertAlign val="superscript"/>
        <sz val="12"/>
        <rFont val="Arial"/>
        <family val="2"/>
      </rPr>
      <t>(1)</t>
    </r>
    <r>
      <rPr>
        <sz val="12"/>
        <rFont val="Arial"/>
        <family val="2"/>
      </rPr>
      <t xml:space="preserve"> S12K : S121 (Banque centrale), S122 (Etablissement de crédit et assimilés), S123 (Monétaires)</t>
    </r>
  </si>
  <si>
    <r>
      <rPr>
        <vertAlign val="superscript"/>
        <sz val="12"/>
        <rFont val="Arial"/>
        <family val="2"/>
      </rPr>
      <t xml:space="preserve">(2) </t>
    </r>
    <r>
      <rPr>
        <sz val="12"/>
        <rFont val="Arial"/>
        <family val="2"/>
      </rPr>
      <t>S12M : S124 (Non monétaires), S125 (Autres intermédiaires financiers), S126 (Auxiliaires financiers), S127 (Institutions financières captives) , S128 (Sociétés d'assurance), S129 (Fonds de pension)</t>
    </r>
  </si>
  <si>
    <r>
      <rPr>
        <vertAlign val="superscript"/>
        <sz val="12"/>
        <rFont val="Arial"/>
        <family val="2"/>
      </rPr>
      <t>(3)</t>
    </r>
    <r>
      <rPr>
        <sz val="12"/>
        <rFont val="Arial"/>
        <family val="2"/>
      </rPr>
      <t xml:space="preserve"> S13 : S13111 (État), S13112 (organismes divers d'administration centrale), S1313 (administrations publiques locales) et S1314 (administrations de Sécurité sociale)</t>
    </r>
  </si>
  <si>
    <r>
      <rPr>
        <vertAlign val="superscript"/>
        <sz val="12"/>
        <rFont val="Arial"/>
        <family val="2"/>
      </rPr>
      <t>(4)</t>
    </r>
    <r>
      <rPr>
        <sz val="12"/>
        <rFont val="Arial"/>
        <family val="2"/>
      </rPr>
      <t xml:space="preserve"> S1M : S14A (Entrepreneurs individuels), S14B (particuliers) et S15 (institutions sans but lucratif au service des ménages)</t>
    </r>
  </si>
  <si>
    <r>
      <rPr>
        <vertAlign val="superscript"/>
        <sz val="12"/>
        <rFont val="Arial"/>
        <family val="2"/>
      </rPr>
      <t>(5)</t>
    </r>
    <r>
      <rPr>
        <sz val="12"/>
        <rFont val="Arial"/>
        <family val="2"/>
      </rPr>
      <t xml:space="preserve"> F51M : F512 (Actions non cotées), F519 (Autres participations)</t>
    </r>
  </si>
  <si>
    <r>
      <rPr>
        <vertAlign val="superscript"/>
        <sz val="12"/>
        <rFont val="Arial"/>
        <family val="2"/>
      </rPr>
      <t>(6)</t>
    </r>
    <r>
      <rPr>
        <sz val="12"/>
        <rFont val="Arial"/>
        <family val="2"/>
      </rPr>
      <t xml:space="preserve"> Actif - passif</t>
    </r>
  </si>
  <si>
    <t>Réalisé le 17 avril 2026</t>
  </si>
  <si>
    <t>En raison des écarts d'arrondis, un agrégat peut ne pas être exactement égal au total de ses composantes</t>
  </si>
  <si>
    <t>Source et calculs : Banque de France</t>
  </si>
  <si>
    <t>Tableau 2</t>
  </si>
  <si>
    <t>Passifs et valeur financière nette</t>
  </si>
  <si>
    <r>
      <t xml:space="preserve">(2) </t>
    </r>
    <r>
      <rPr>
        <sz val="12"/>
        <rFont val="Arial"/>
        <family val="2"/>
      </rPr>
      <t>S12M : S124 (Non monétaires), S125 (Autres intermédiaires financiers), S126 (Auxiliaires financiers), S127 (Institutions financières captives) , S128 (Sociétés d'assurance), S129 (Fonds de pension)</t>
    </r>
  </si>
  <si>
    <r>
      <t>(3)</t>
    </r>
    <r>
      <rPr>
        <sz val="12"/>
        <rFont val="Arial"/>
        <family val="2"/>
      </rPr>
      <t xml:space="preserve"> S13 : S13111 (État), S13112 (organismes divers d'administration centrale), S1313 (administrations publiques locales) et S1314 (administrations de Sécurité sociale)</t>
    </r>
  </si>
  <si>
    <r>
      <t>(4)</t>
    </r>
    <r>
      <rPr>
        <sz val="12"/>
        <rFont val="Arial"/>
        <family val="2"/>
      </rPr>
      <t xml:space="preserve"> S1M : S14A (Entrepreneurs individuels), S14B (particuliers) et S15 (institutions sans but lucratif au service des ménages)</t>
    </r>
  </si>
  <si>
    <t>Tableau 3</t>
  </si>
  <si>
    <t>Compte financier semi-définitif</t>
  </si>
  <si>
    <t>Flux nets d'acquisitions d'actifs financiers</t>
  </si>
  <si>
    <t>B9F</t>
  </si>
  <si>
    <r>
      <t xml:space="preserve">Capacité (+) / Besoin (-) de financement </t>
    </r>
    <r>
      <rPr>
        <b/>
        <vertAlign val="superscript"/>
        <sz val="12"/>
        <color rgb="FF000000"/>
        <rFont val="Arial"/>
        <family val="2"/>
      </rPr>
      <t>(6)</t>
    </r>
  </si>
  <si>
    <t>Tableau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</si>
</sst>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2" applyFont="1"/>
    <xf numFmtId="0" fontId="1" fillId="0" borderId="0" xfId="3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applyAlignment="1" applyProtection="1"/>
    <xf numFmtId="0" fontId="4" fillId="0" borderId="0" xfId="1" quotePrefix="1" applyAlignment="1" applyProtection="1"/>
    <xf numFmtId="0" fontId="1" fillId="0" borderId="0" xfId="2" quotePrefix="1"/>
    <xf numFmtId="164" fontId="5" fillId="0" borderId="0" xfId="2" applyNumberFormat="1" applyFont="1"/>
    <xf numFmtId="0" fontId="5" fillId="0" borderId="0" xfId="2" applyFont="1"/>
    <xf numFmtId="3" fontId="5" fillId="0" borderId="0" xfId="2" applyNumberFormat="1" applyFont="1" applyAlignment="1">
      <alignment horizontal="left"/>
    </xf>
    <xf numFmtId="0" fontId="6" fillId="0" borderId="0" xfId="2" applyFont="1"/>
    <xf numFmtId="3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left"/>
    </xf>
    <xf numFmtId="164" fontId="6" fillId="0" borderId="0" xfId="2" applyNumberFormat="1" applyFont="1"/>
    <xf numFmtId="0" fontId="7" fillId="0" borderId="0" xfId="2" applyFont="1"/>
    <xf numFmtId="0" fontId="4" fillId="0" borderId="0" xfId="1" applyBorder="1" applyAlignment="1" applyProtection="1"/>
    <xf numFmtId="0" fontId="8" fillId="0" borderId="0" xfId="3" applyFont="1"/>
    <xf numFmtId="0" fontId="9" fillId="0" borderId="0" xfId="3" applyFont="1" applyAlignment="1">
      <alignment horizontal="lef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vertical="center"/>
    </xf>
    <xf numFmtId="0" fontId="10" fillId="0" borderId="1" xfId="3" applyFont="1" applyBorder="1" applyAlignment="1">
      <alignment horizontal="right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9" fillId="0" borderId="5" xfId="3" applyFont="1" applyBorder="1"/>
    <xf numFmtId="0" fontId="8" fillId="2" borderId="6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8" xfId="3" applyFont="1" applyFill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8" fillId="2" borderId="6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/>
    </xf>
    <xf numFmtId="0" fontId="8" fillId="0" borderId="5" xfId="3" applyFont="1" applyBorder="1"/>
    <xf numFmtId="0" fontId="12" fillId="3" borderId="9" xfId="3" applyFont="1" applyFill="1" applyBorder="1" applyAlignment="1">
      <alignment horizontal="left" vertical="center"/>
    </xf>
    <xf numFmtId="3" fontId="9" fillId="3" borderId="10" xfId="3" applyNumberFormat="1" applyFont="1" applyFill="1" applyBorder="1" applyAlignment="1">
      <alignment horizontal="right" vertical="center" indent="1"/>
    </xf>
    <xf numFmtId="3" fontId="8" fillId="3" borderId="10" xfId="3" applyNumberFormat="1" applyFont="1" applyFill="1" applyBorder="1" applyAlignment="1">
      <alignment horizontal="right" vertical="center" indent="1"/>
    </xf>
    <xf numFmtId="3" fontId="9" fillId="3" borderId="11" xfId="3" applyNumberFormat="1" applyFont="1" applyFill="1" applyBorder="1" applyAlignment="1">
      <alignment horizontal="right" vertical="center" indent="1"/>
    </xf>
    <xf numFmtId="3" fontId="8" fillId="0" borderId="0" xfId="3" applyNumberFormat="1" applyFont="1"/>
    <xf numFmtId="0" fontId="12" fillId="0" borderId="12" xfId="3" applyFont="1" applyBorder="1" applyAlignment="1">
      <alignment horizontal="left" vertical="center"/>
    </xf>
    <xf numFmtId="3" fontId="9" fillId="0" borderId="0" xfId="3" applyNumberFormat="1" applyFont="1" applyAlignment="1">
      <alignment horizontal="right" vertical="center" indent="1"/>
    </xf>
    <xf numFmtId="3" fontId="9" fillId="0" borderId="8" xfId="3" applyNumberFormat="1" applyFont="1" applyBorder="1" applyAlignment="1">
      <alignment horizontal="right" vertical="center" indent="1"/>
    </xf>
    <xf numFmtId="0" fontId="13" fillId="3" borderId="12" xfId="3" applyFont="1" applyFill="1" applyBorder="1" applyAlignment="1">
      <alignment horizontal="left" vertical="center" indent="1"/>
    </xf>
    <xf numFmtId="0" fontId="13" fillId="3" borderId="12" xfId="3" applyFont="1" applyFill="1" applyBorder="1" applyAlignment="1">
      <alignment horizontal="left" vertical="center"/>
    </xf>
    <xf numFmtId="3" fontId="8" fillId="3" borderId="0" xfId="3" applyNumberFormat="1" applyFont="1" applyFill="1" applyAlignment="1">
      <alignment horizontal="right" vertical="center" indent="1"/>
    </xf>
    <xf numFmtId="3" fontId="8" fillId="3" borderId="8" xfId="3" applyNumberFormat="1" applyFont="1" applyFill="1" applyBorder="1" applyAlignment="1">
      <alignment horizontal="right" vertical="center" indent="1"/>
    </xf>
    <xf numFmtId="0" fontId="13" fillId="0" borderId="12" xfId="3" applyFont="1" applyBorder="1" applyAlignment="1">
      <alignment horizontal="left" vertical="center" indent="1"/>
    </xf>
    <xf numFmtId="0" fontId="13" fillId="0" borderId="12" xfId="3" applyFont="1" applyBorder="1" applyAlignment="1">
      <alignment horizontal="left" vertical="center"/>
    </xf>
    <xf numFmtId="3" fontId="8" fillId="0" borderId="0" xfId="3" applyNumberFormat="1" applyFont="1" applyAlignment="1">
      <alignment horizontal="right" vertical="center" indent="1"/>
    </xf>
    <xf numFmtId="3" fontId="8" fillId="0" borderId="8" xfId="3" applyNumberFormat="1" applyFont="1" applyBorder="1" applyAlignment="1">
      <alignment horizontal="right" vertical="center" indent="1"/>
    </xf>
    <xf numFmtId="0" fontId="13" fillId="0" borderId="13" xfId="3" applyFont="1" applyBorder="1" applyAlignment="1">
      <alignment horizontal="left" vertical="center" indent="1"/>
    </xf>
    <xf numFmtId="0" fontId="13" fillId="0" borderId="13" xfId="3" applyFont="1" applyBorder="1" applyAlignment="1">
      <alignment horizontal="left" vertical="center"/>
    </xf>
    <xf numFmtId="3" fontId="8" fillId="0" borderId="14" xfId="3" applyNumberFormat="1" applyFont="1" applyBorder="1" applyAlignment="1">
      <alignment horizontal="right" vertical="center" indent="1"/>
    </xf>
    <xf numFmtId="3" fontId="8" fillId="0" borderId="15" xfId="3" applyNumberFormat="1" applyFont="1" applyBorder="1" applyAlignment="1">
      <alignment horizontal="right" vertical="center" indent="1"/>
    </xf>
    <xf numFmtId="0" fontId="12" fillId="3" borderId="12" xfId="3" applyFont="1" applyFill="1" applyBorder="1" applyAlignment="1">
      <alignment horizontal="left" vertical="center"/>
    </xf>
    <xf numFmtId="3" fontId="9" fillId="3" borderId="0" xfId="3" applyNumberFormat="1" applyFont="1" applyFill="1" applyAlignment="1">
      <alignment horizontal="right" vertical="center" indent="1"/>
    </xf>
    <xf numFmtId="3" fontId="9" fillId="3" borderId="8" xfId="3" applyNumberFormat="1" applyFont="1" applyFill="1" applyBorder="1" applyAlignment="1">
      <alignment horizontal="right" vertical="center" indent="1"/>
    </xf>
    <xf numFmtId="0" fontId="13" fillId="3" borderId="16" xfId="3" applyFont="1" applyFill="1" applyBorder="1" applyAlignment="1">
      <alignment horizontal="left" vertical="center"/>
    </xf>
    <xf numFmtId="3" fontId="8" fillId="3" borderId="17" xfId="3" applyNumberFormat="1" applyFont="1" applyFill="1" applyBorder="1" applyAlignment="1">
      <alignment horizontal="right" vertical="center" indent="1"/>
    </xf>
    <xf numFmtId="3" fontId="8" fillId="3" borderId="18" xfId="3" applyNumberFormat="1" applyFont="1" applyFill="1" applyBorder="1" applyAlignment="1">
      <alignment horizontal="right" vertical="center" indent="1"/>
    </xf>
    <xf numFmtId="0" fontId="8" fillId="3" borderId="12" xfId="3" applyFont="1" applyFill="1" applyBorder="1" applyAlignment="1">
      <alignment horizontal="left" vertical="center" indent="2"/>
    </xf>
    <xf numFmtId="0" fontId="13" fillId="0" borderId="12" xfId="3" applyFont="1" applyBorder="1" applyAlignment="1">
      <alignment horizontal="left" vertical="center" indent="2"/>
    </xf>
    <xf numFmtId="0" fontId="12" fillId="3" borderId="19" xfId="3" applyFont="1" applyFill="1" applyBorder="1" applyAlignment="1">
      <alignment horizontal="left" vertical="center"/>
    </xf>
    <xf numFmtId="3" fontId="9" fillId="3" borderId="20" xfId="3" applyNumberFormat="1" applyFont="1" applyFill="1" applyBorder="1" applyAlignment="1">
      <alignment horizontal="right" vertical="center" indent="1"/>
    </xf>
    <xf numFmtId="3" fontId="9" fillId="3" borderId="21" xfId="3" applyNumberFormat="1" applyFont="1" applyFill="1" applyBorder="1" applyAlignment="1">
      <alignment horizontal="right" vertical="center" indent="1"/>
    </xf>
    <xf numFmtId="0" fontId="8" fillId="3" borderId="12" xfId="3" applyFont="1" applyFill="1" applyBorder="1" applyAlignment="1">
      <alignment horizontal="left" vertical="center"/>
    </xf>
    <xf numFmtId="0" fontId="12" fillId="0" borderId="22" xfId="3" applyFont="1" applyBorder="1" applyAlignment="1">
      <alignment horizontal="left" vertical="center"/>
    </xf>
    <xf numFmtId="3" fontId="9" fillId="0" borderId="23" xfId="3" applyNumberFormat="1" applyFont="1" applyBorder="1" applyAlignment="1">
      <alignment horizontal="right" vertical="center" indent="1"/>
    </xf>
    <xf numFmtId="3" fontId="9" fillId="0" borderId="24" xfId="3" applyNumberFormat="1" applyFont="1" applyBorder="1" applyAlignment="1">
      <alignment horizontal="right" vertical="center" indent="1"/>
    </xf>
    <xf numFmtId="0" fontId="13" fillId="3" borderId="12" xfId="3" applyFont="1" applyFill="1" applyBorder="1" applyAlignment="1">
      <alignment horizontal="left" vertical="center" wrapText="1"/>
    </xf>
    <xf numFmtId="0" fontId="13" fillId="0" borderId="12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/>
    </xf>
    <xf numFmtId="3" fontId="9" fillId="0" borderId="26" xfId="3" applyNumberFormat="1" applyFont="1" applyBorder="1" applyAlignment="1">
      <alignment horizontal="right" vertical="center" indent="1"/>
    </xf>
    <xf numFmtId="3" fontId="9" fillId="0" borderId="27" xfId="3" applyNumberFormat="1" applyFont="1" applyBorder="1" applyAlignment="1">
      <alignment horizontal="right" vertical="center" indent="1"/>
    </xf>
    <xf numFmtId="0" fontId="12" fillId="0" borderId="28" xfId="3" applyFont="1" applyBorder="1" applyAlignment="1">
      <alignment horizontal="left" vertical="center"/>
    </xf>
    <xf numFmtId="3" fontId="9" fillId="0" borderId="29" xfId="3" applyNumberFormat="1" applyFont="1" applyBorder="1" applyAlignment="1">
      <alignment horizontal="right" vertical="center" indent="1"/>
    </xf>
    <xf numFmtId="3" fontId="9" fillId="0" borderId="30" xfId="3" applyNumberFormat="1" applyFont="1" applyBorder="1" applyAlignment="1">
      <alignment horizontal="right" vertical="center" indent="1"/>
    </xf>
    <xf numFmtId="0" fontId="12" fillId="3" borderId="31" xfId="3" applyFont="1" applyFill="1" applyBorder="1" applyAlignment="1">
      <alignment horizontal="left" vertical="center"/>
    </xf>
    <xf numFmtId="3" fontId="9" fillId="3" borderId="32" xfId="3" applyNumberFormat="1" applyFont="1" applyFill="1" applyBorder="1" applyAlignment="1">
      <alignment horizontal="right" vertical="center" indent="1"/>
    </xf>
    <xf numFmtId="3" fontId="9" fillId="3" borderId="33" xfId="3" applyNumberFormat="1" applyFont="1" applyFill="1" applyBorder="1" applyAlignment="1">
      <alignment horizontal="right" vertical="center" indent="1"/>
    </xf>
    <xf numFmtId="0" fontId="12" fillId="0" borderId="0" xfId="3" applyFont="1" applyAlignment="1">
      <alignment horizontal="left" vertical="center"/>
    </xf>
    <xf numFmtId="0" fontId="8" fillId="0" borderId="0" xfId="3" applyFont="1" applyAlignment="1">
      <alignment horizontal="right"/>
    </xf>
    <xf numFmtId="0" fontId="13" fillId="3" borderId="16" xfId="3" applyFont="1" applyFill="1" applyBorder="1" applyAlignment="1">
      <alignment horizontal="left" vertical="center" indent="1"/>
    </xf>
    <xf numFmtId="0" fontId="13" fillId="3" borderId="12" xfId="3" applyFont="1" applyFill="1" applyBorder="1" applyAlignment="1">
      <alignment horizontal="left" vertical="center" indent="2"/>
    </xf>
    <xf numFmtId="0" fontId="11" fillId="0" borderId="0" xfId="3" applyFont="1"/>
  </cellXfs>
  <cellStyles count="4">
    <cellStyle name="Lien hypertexte" xfId="1" builtinId="8"/>
    <cellStyle name="Motif" xfId="2" xr:uid="{A5B9944A-681F-422F-91BA-B28AB44C8CD2}"/>
    <cellStyle name="Normal" xfId="0" builtinId="0"/>
    <cellStyle name="Normal 2" xfId="3" xr:uid="{D2C9ED0B-3631-4BD2-9A02-6BD25DF96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3286125</xdr:colOff>
      <xdr:row>0</xdr:row>
      <xdr:rowOff>0</xdr:rowOff>
    </xdr:from>
    <xdr:to>
      <xdr:col>3</xdr:col>
      <xdr:colOff>2775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49B054-6DF5-4EB3-9A60-76D92C6D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3A87-52A7-488F-AB07-82C4D2A243F9}">
  <sheetPr codeName="Feuil3"/>
  <dimension ref="A11:AP34"/>
  <sheetViews>
    <sheetView showGridLines="0" tabSelected="1" workbookViewId="0">
      <selection activeCell="A13" sqref="A13"/>
    </sheetView>
  </sheetViews>
  <sheetFormatPr baseColWidth="10" defaultRowHeight="12.75" x14ac:dyDescent="0.2"/>
  <cols>
    <col min="1" max="1" width="63.85546875" style="2" customWidth="1"/>
    <col min="2" max="2" width="12.42578125" style="2" customWidth="1"/>
    <col min="3" max="16384" width="11.42578125" style="2"/>
  </cols>
  <sheetData>
    <row r="11" spans="1:1" ht="24" x14ac:dyDescent="0.35">
      <c r="A11" s="1" t="s">
        <v>0</v>
      </c>
    </row>
    <row r="12" spans="1:1" ht="24" x14ac:dyDescent="0.35">
      <c r="A12" s="3" t="s">
        <v>1</v>
      </c>
    </row>
    <row r="13" spans="1:1" ht="24" x14ac:dyDescent="0.35">
      <c r="A13" s="3"/>
    </row>
    <row r="14" spans="1:1" ht="18" x14ac:dyDescent="0.2">
      <c r="A14" s="4" t="s">
        <v>2</v>
      </c>
    </row>
    <row r="15" spans="1:1" ht="18" x14ac:dyDescent="0.2">
      <c r="A15" s="4"/>
    </row>
    <row r="16" spans="1:1" ht="18" x14ac:dyDescent="0.2">
      <c r="A16" s="4"/>
    </row>
    <row r="17" spans="1:42" x14ac:dyDescent="0.2">
      <c r="A17" s="2" t="s">
        <v>3</v>
      </c>
      <c r="B17" s="5" t="s">
        <v>4</v>
      </c>
      <c r="C17" s="6"/>
      <c r="D17" s="6"/>
      <c r="E17" s="7"/>
    </row>
    <row r="18" spans="1:42" x14ac:dyDescent="0.2">
      <c r="C18" s="6"/>
      <c r="D18" s="6"/>
      <c r="E18" s="7"/>
    </row>
    <row r="19" spans="1:42" x14ac:dyDescent="0.2">
      <c r="A19" s="2" t="s">
        <v>5</v>
      </c>
      <c r="B19" s="5" t="s">
        <v>6</v>
      </c>
      <c r="C19" s="6"/>
      <c r="D19" s="6"/>
      <c r="E19" s="7"/>
    </row>
    <row r="20" spans="1:42" x14ac:dyDescent="0.2">
      <c r="C20" s="6"/>
      <c r="D20" s="6"/>
      <c r="E20" s="7"/>
    </row>
    <row r="21" spans="1:42" x14ac:dyDescent="0.2">
      <c r="A21" s="2" t="s">
        <v>7</v>
      </c>
      <c r="B21" s="5" t="s">
        <v>8</v>
      </c>
      <c r="C21" s="6"/>
      <c r="D21" s="6"/>
      <c r="E21" s="7"/>
    </row>
    <row r="22" spans="1:42" x14ac:dyDescent="0.2">
      <c r="C22" s="6"/>
      <c r="D22" s="6"/>
      <c r="E22" s="7"/>
    </row>
    <row r="23" spans="1:42" x14ac:dyDescent="0.2">
      <c r="A23" s="2" t="s">
        <v>9</v>
      </c>
      <c r="B23" s="5" t="s">
        <v>10</v>
      </c>
      <c r="C23" s="6"/>
      <c r="D23" s="6"/>
      <c r="E23" s="7"/>
    </row>
    <row r="24" spans="1:42" x14ac:dyDescent="0.2">
      <c r="C24" s="6"/>
      <c r="D24" s="6"/>
      <c r="E24" s="7"/>
    </row>
    <row r="25" spans="1:42" x14ac:dyDescent="0.2">
      <c r="C25" s="6"/>
      <c r="D25" s="6"/>
      <c r="E25" s="7"/>
    </row>
    <row r="26" spans="1:42" x14ac:dyDescent="0.2">
      <c r="C26" s="6"/>
      <c r="D26" s="6"/>
      <c r="E26" s="7"/>
    </row>
    <row r="27" spans="1:42" x14ac:dyDescent="0.2">
      <c r="C27" s="6"/>
      <c r="D27" s="6"/>
      <c r="E27" s="7"/>
    </row>
    <row r="29" spans="1:42" x14ac:dyDescent="0.2">
      <c r="A29" s="8"/>
      <c r="B29" s="9"/>
      <c r="C29" s="10"/>
      <c r="D29" s="8"/>
      <c r="E29" s="8"/>
      <c r="F29" s="8"/>
      <c r="G29" s="8"/>
      <c r="H29" s="8"/>
      <c r="I29" s="11"/>
      <c r="J29" s="8"/>
      <c r="K29" s="8"/>
      <c r="L29" s="11"/>
      <c r="M29" s="11"/>
      <c r="N29" s="8"/>
      <c r="O29" s="10"/>
      <c r="P29" s="8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3"/>
      <c r="AK29" s="14"/>
      <c r="AL29" s="14"/>
      <c r="AM29" s="14"/>
      <c r="AN29" s="14"/>
      <c r="AO29" s="14"/>
      <c r="AP29" s="14"/>
    </row>
    <row r="30" spans="1:42" x14ac:dyDescent="0.2">
      <c r="A30" s="8"/>
      <c r="B30" s="9"/>
      <c r="C30" s="10"/>
      <c r="D30" s="8"/>
      <c r="E30" s="8"/>
      <c r="F30" s="8"/>
      <c r="G30" s="8"/>
      <c r="H30" s="8"/>
      <c r="I30" s="11"/>
      <c r="J30" s="8"/>
      <c r="K30" s="8"/>
      <c r="L30" s="11"/>
      <c r="M30" s="11"/>
      <c r="N30" s="8"/>
      <c r="O30" s="10"/>
      <c r="P30" s="8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3"/>
      <c r="AK30" s="14"/>
      <c r="AL30" s="14"/>
      <c r="AM30" s="14"/>
      <c r="AN30" s="14"/>
      <c r="AO30" s="14"/>
      <c r="AP30" s="14"/>
    </row>
    <row r="31" spans="1:42" x14ac:dyDescent="0.2">
      <c r="A31" s="8"/>
      <c r="B31" s="9"/>
      <c r="C31" s="10"/>
      <c r="D31" s="8"/>
      <c r="E31" s="8"/>
      <c r="F31" s="8"/>
      <c r="G31" s="8"/>
      <c r="H31" s="8"/>
      <c r="I31" s="11"/>
      <c r="J31" s="8"/>
      <c r="K31" s="8"/>
      <c r="L31" s="11"/>
      <c r="M31" s="11"/>
      <c r="N31" s="8"/>
      <c r="O31" s="10"/>
      <c r="P31" s="8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3"/>
      <c r="AK31" s="14"/>
      <c r="AL31" s="14"/>
      <c r="AM31" s="14"/>
      <c r="AN31" s="14"/>
      <c r="AO31" s="14"/>
      <c r="AP31" s="14"/>
    </row>
    <row r="32" spans="1:42" x14ac:dyDescent="0.2">
      <c r="A32" s="8"/>
      <c r="B32" s="9"/>
      <c r="C32" s="10"/>
      <c r="D32" s="8"/>
      <c r="E32" s="8"/>
      <c r="F32" s="8"/>
      <c r="G32" s="8"/>
      <c r="H32" s="8"/>
      <c r="I32" s="11"/>
      <c r="J32" s="8"/>
      <c r="K32" s="8"/>
      <c r="L32" s="11"/>
      <c r="M32" s="11"/>
      <c r="N32" s="8"/>
      <c r="O32" s="10"/>
      <c r="P32" s="8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3"/>
      <c r="AK32" s="14"/>
      <c r="AL32" s="14"/>
      <c r="AM32" s="14"/>
      <c r="AN32" s="14"/>
      <c r="AO32" s="14"/>
      <c r="AP32" s="14"/>
    </row>
    <row r="33" spans="1:42" x14ac:dyDescent="0.2">
      <c r="A33" s="15" t="s">
        <v>11</v>
      </c>
      <c r="B33" s="9"/>
      <c r="C33" s="10"/>
      <c r="D33" s="8"/>
      <c r="E33" s="8"/>
      <c r="F33" s="8"/>
      <c r="G33" s="8"/>
      <c r="H33" s="8"/>
      <c r="I33" s="11"/>
      <c r="J33" s="8"/>
      <c r="K33" s="8"/>
      <c r="L33" s="11"/>
      <c r="M33" s="11"/>
      <c r="N33" s="8"/>
      <c r="O33" s="10"/>
      <c r="P33" s="8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3"/>
      <c r="AK33" s="14"/>
      <c r="AL33" s="14"/>
      <c r="AM33" s="14"/>
      <c r="AN33" s="14"/>
      <c r="AO33" s="14"/>
      <c r="AP33" s="14"/>
    </row>
    <row r="34" spans="1:42" x14ac:dyDescent="0.2">
      <c r="A34" s="16" t="s">
        <v>12</v>
      </c>
      <c r="B34" s="9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3"/>
      <c r="AK34" s="8"/>
      <c r="AL34" s="8"/>
      <c r="AM34" s="8"/>
      <c r="AN34" s="8"/>
      <c r="AO34" s="8"/>
      <c r="AP34" s="8"/>
    </row>
  </sheetData>
  <hyperlinks>
    <hyperlink ref="A34" r:id="rId1" xr:uid="{A525A85A-4DF7-40C6-A087-01B8F7FBDE23}"/>
    <hyperlink ref="B17" location="Encours_Actif!A1" display="Actif_Encours" xr:uid="{FF95F725-57CB-4465-930E-59CF1AFF2BEE}"/>
    <hyperlink ref="B19" location="Encours_Passif!A1" display="Passif_Encours" xr:uid="{FB983641-B3EE-4057-9088-1E833BDAE0C2}"/>
    <hyperlink ref="B21" location="Flux_Actif!A1" display="Flux_Actif" xr:uid="{C3868C4E-AC49-4F8A-BE88-79701E97628C}"/>
    <hyperlink ref="B23" location="Flux_Passif!A1" display="Flux_Passif" xr:uid="{73825CFF-3C5E-43C0-B096-0409072F7C66}"/>
  </hyperlinks>
  <pageMargins left="0.7" right="0.7" top="0.75" bottom="0.75" header="0.3" footer="0.3"/>
  <pageSetup paperSize="9" orientation="landscape" r:id="rId2"/>
  <headerFooter>
    <oddHeader>&amp;R&amp;"Calibri"&amp;10&amp;K000000 BDF-RESTREINT&amp;1#_x000D_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8ED7-E81B-4FBD-BD51-CE79D30C8B7F}">
  <sheetPr codeName="Feuil4">
    <pageSetUpPr fitToPage="1"/>
  </sheetPr>
  <dimension ref="A1:O55"/>
  <sheetViews>
    <sheetView showGridLines="0" zoomScale="63" zoomScaleNormal="63" workbookViewId="0">
      <pane xSplit="2" ySplit="14" topLeftCell="C15" activePane="bottomRight" state="frozen"/>
      <selection activeCell="A5" sqref="A5"/>
      <selection pane="topRight" activeCell="A5" sqref="A5"/>
      <selection pane="bottomLeft" activeCell="A5" sqref="A5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13</v>
      </c>
    </row>
    <row r="2" spans="1:15" ht="15" customHeight="1" x14ac:dyDescent="0.25">
      <c r="A2" s="18" t="s">
        <v>14</v>
      </c>
    </row>
    <row r="3" spans="1:15" s="19" customFormat="1" ht="18" customHeight="1" x14ac:dyDescent="0.25">
      <c r="A3" s="17" t="s">
        <v>3</v>
      </c>
      <c r="N3" s="2"/>
    </row>
    <row r="4" spans="1:15" s="19" customFormat="1" ht="18" customHeight="1" x14ac:dyDescent="0.25">
      <c r="A4" s="20" t="str">
        <f>Index!A12</f>
        <v>Année 2024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237544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36945</v>
      </c>
      <c r="I15" s="48">
        <v>274489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4822976</v>
      </c>
      <c r="D16" s="51">
        <v>329415</v>
      </c>
      <c r="E16" s="51">
        <v>231641</v>
      </c>
      <c r="F16" s="51">
        <v>908440</v>
      </c>
      <c r="G16" s="51">
        <v>2107624</v>
      </c>
      <c r="H16" s="51">
        <v>3050587</v>
      </c>
      <c r="I16" s="52">
        <v>11450683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10199</v>
      </c>
      <c r="D17" s="55">
        <v>3373</v>
      </c>
      <c r="E17" s="55">
        <v>36</v>
      </c>
      <c r="F17" s="55">
        <v>25298</v>
      </c>
      <c r="G17" s="55">
        <v>139981</v>
      </c>
      <c r="H17" s="55">
        <v>117783</v>
      </c>
      <c r="I17" s="56">
        <v>296669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258290</v>
      </c>
      <c r="D18" s="59">
        <v>110434</v>
      </c>
      <c r="E18" s="59">
        <v>165088</v>
      </c>
      <c r="F18" s="59">
        <v>580199</v>
      </c>
      <c r="G18" s="59">
        <v>597268</v>
      </c>
      <c r="H18" s="59">
        <v>319495</v>
      </c>
      <c r="I18" s="60">
        <v>2030774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31311</v>
      </c>
      <c r="D19" s="55">
        <v>224</v>
      </c>
      <c r="E19" s="55">
        <v>129</v>
      </c>
      <c r="F19" s="55">
        <v>2155</v>
      </c>
      <c r="G19" s="55">
        <v>9098</v>
      </c>
      <c r="H19" s="55">
        <v>7704</v>
      </c>
      <c r="I19" s="56">
        <v>50620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4523177</v>
      </c>
      <c r="D20" s="63">
        <v>215383</v>
      </c>
      <c r="E20" s="63">
        <v>66389</v>
      </c>
      <c r="F20" s="63">
        <v>300788</v>
      </c>
      <c r="G20" s="63">
        <v>1361277</v>
      </c>
      <c r="H20" s="63">
        <v>2605606</v>
      </c>
      <c r="I20" s="64">
        <v>9072620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2472868</v>
      </c>
      <c r="D21" s="66">
        <v>1988560</v>
      </c>
      <c r="E21" s="66">
        <v>49328</v>
      </c>
      <c r="F21" s="66">
        <v>203688</v>
      </c>
      <c r="G21" s="66">
        <v>55872</v>
      </c>
      <c r="H21" s="66">
        <v>3139646</v>
      </c>
      <c r="I21" s="67">
        <v>7909961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467437</v>
      </c>
      <c r="D22" s="59">
        <v>84920</v>
      </c>
      <c r="E22" s="59">
        <v>346</v>
      </c>
      <c r="F22" s="59">
        <v>5976</v>
      </c>
      <c r="G22" s="59">
        <v>2316</v>
      </c>
      <c r="H22" s="59">
        <v>356454</v>
      </c>
      <c r="I22" s="60">
        <v>917449</v>
      </c>
      <c r="J22" s="44"/>
      <c r="L22" s="49"/>
      <c r="M22" s="49"/>
    </row>
    <row r="23" spans="1:13" ht="24.95" customHeight="1" x14ac:dyDescent="0.2">
      <c r="A23" s="53" t="s">
        <v>47</v>
      </c>
      <c r="B23" s="68" t="s">
        <v>48</v>
      </c>
      <c r="C23" s="69">
        <v>2005431</v>
      </c>
      <c r="D23" s="69">
        <v>1903640</v>
      </c>
      <c r="E23" s="69">
        <v>48982</v>
      </c>
      <c r="F23" s="69">
        <v>197712</v>
      </c>
      <c r="G23" s="69">
        <v>53556</v>
      </c>
      <c r="H23" s="69">
        <v>2783192</v>
      </c>
      <c r="I23" s="70">
        <v>6992513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4401432</v>
      </c>
      <c r="D24" s="51">
        <v>613063</v>
      </c>
      <c r="E24" s="51">
        <v>181687</v>
      </c>
      <c r="F24" s="51">
        <v>2467546</v>
      </c>
      <c r="G24" s="51">
        <v>11288</v>
      </c>
      <c r="H24" s="51">
        <v>756780</v>
      </c>
      <c r="I24" s="52">
        <v>8431796</v>
      </c>
      <c r="J24" s="44"/>
      <c r="L24" s="49"/>
      <c r="M24" s="49"/>
    </row>
    <row r="25" spans="1:13" ht="24.95" customHeight="1" x14ac:dyDescent="0.2">
      <c r="A25" s="71" t="s">
        <v>51</v>
      </c>
      <c r="B25" s="54" t="s">
        <v>52</v>
      </c>
      <c r="C25" s="55">
        <v>1126793</v>
      </c>
      <c r="D25" s="55">
        <v>175620</v>
      </c>
      <c r="E25" s="55">
        <v>18503</v>
      </c>
      <c r="F25" s="55">
        <v>1093738</v>
      </c>
      <c r="G25" s="55">
        <v>2799</v>
      </c>
      <c r="H25" s="55">
        <v>579297</v>
      </c>
      <c r="I25" s="56">
        <v>2996749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3274639</v>
      </c>
      <c r="D26" s="59">
        <v>437444</v>
      </c>
      <c r="E26" s="59">
        <v>163184</v>
      </c>
      <c r="F26" s="59">
        <v>1373808</v>
      </c>
      <c r="G26" s="59">
        <v>8490</v>
      </c>
      <c r="H26" s="59">
        <v>177483</v>
      </c>
      <c r="I26" s="60">
        <v>5435047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759423</v>
      </c>
      <c r="D27" s="74">
        <v>3075081</v>
      </c>
      <c r="E27" s="74">
        <v>735844</v>
      </c>
      <c r="F27" s="74">
        <v>9118477</v>
      </c>
      <c r="G27" s="74">
        <v>2162833</v>
      </c>
      <c r="H27" s="74">
        <v>2780071</v>
      </c>
      <c r="I27" s="75">
        <v>18631730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195655</v>
      </c>
      <c r="D28" s="59">
        <v>727865</v>
      </c>
      <c r="E28" s="59">
        <v>127365</v>
      </c>
      <c r="F28" s="59">
        <v>892827</v>
      </c>
      <c r="G28" s="59">
        <v>319800</v>
      </c>
      <c r="H28" s="59">
        <v>1261389</v>
      </c>
      <c r="I28" s="60">
        <v>3524900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454849</v>
      </c>
      <c r="D29" s="55">
        <v>972966</v>
      </c>
      <c r="E29" s="55">
        <v>458873</v>
      </c>
      <c r="F29" s="55">
        <v>7950529</v>
      </c>
      <c r="G29" s="55">
        <v>1433518</v>
      </c>
      <c r="H29" s="55">
        <v>1249922</v>
      </c>
      <c r="I29" s="56">
        <v>12520657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23235</v>
      </c>
      <c r="D30" s="59">
        <v>182708</v>
      </c>
      <c r="E30" s="59">
        <v>10023</v>
      </c>
      <c r="F30" s="59">
        <v>107322</v>
      </c>
      <c r="G30" s="59">
        <v>23660</v>
      </c>
      <c r="H30" s="59">
        <v>106123</v>
      </c>
      <c r="I30" s="60">
        <v>453070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>
        <v>85684</v>
      </c>
      <c r="D31" s="55">
        <v>1191541</v>
      </c>
      <c r="E31" s="55">
        <v>139585</v>
      </c>
      <c r="F31" s="55">
        <v>167799</v>
      </c>
      <c r="G31" s="55">
        <v>385856</v>
      </c>
      <c r="H31" s="55">
        <v>162638</v>
      </c>
      <c r="I31" s="56">
        <v>2133103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>
        <v>2471</v>
      </c>
      <c r="D32" s="78">
        <v>160108</v>
      </c>
      <c r="E32" s="78">
        <v>5652</v>
      </c>
      <c r="F32" s="78">
        <v>46970</v>
      </c>
      <c r="G32" s="78">
        <v>2194626</v>
      </c>
      <c r="H32" s="78">
        <v>47467</v>
      </c>
      <c r="I32" s="79">
        <v>2457293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>
        <v>1646</v>
      </c>
      <c r="D33" s="55">
        <v>160108</v>
      </c>
      <c r="E33" s="55">
        <v>5652</v>
      </c>
      <c r="F33" s="55">
        <v>46970</v>
      </c>
      <c r="G33" s="55">
        <v>105738</v>
      </c>
      <c r="H33" s="55">
        <v>32710</v>
      </c>
      <c r="I33" s="56">
        <v>352824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 t="s">
        <v>32</v>
      </c>
      <c r="E34" s="59" t="s">
        <v>32</v>
      </c>
      <c r="F34" s="59" t="s">
        <v>32</v>
      </c>
      <c r="G34" s="59">
        <v>1859238</v>
      </c>
      <c r="H34" s="59">
        <v>13770</v>
      </c>
      <c r="I34" s="60">
        <v>1873008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 t="s">
        <v>32</v>
      </c>
      <c r="E35" s="55" t="s">
        <v>32</v>
      </c>
      <c r="F35" s="55" t="s">
        <v>32</v>
      </c>
      <c r="G35" s="55">
        <v>229650</v>
      </c>
      <c r="H35" s="55">
        <v>986</v>
      </c>
      <c r="I35" s="56">
        <v>230636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1634303</v>
      </c>
      <c r="D36" s="83">
        <v>396622</v>
      </c>
      <c r="E36" s="83">
        <v>4029</v>
      </c>
      <c r="F36" s="83">
        <v>15321</v>
      </c>
      <c r="G36" s="83">
        <v>2270</v>
      </c>
      <c r="H36" s="83">
        <v>1888737</v>
      </c>
      <c r="I36" s="84">
        <v>3941282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514234</v>
      </c>
      <c r="D37" s="74">
        <v>101988</v>
      </c>
      <c r="E37" s="74">
        <v>433450</v>
      </c>
      <c r="F37" s="74">
        <v>1996726</v>
      </c>
      <c r="G37" s="74">
        <v>553432</v>
      </c>
      <c r="H37" s="74">
        <v>341706</v>
      </c>
      <c r="I37" s="75">
        <v>3941536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5490</v>
      </c>
      <c r="D38" s="59">
        <v>63681</v>
      </c>
      <c r="E38" s="59">
        <v>69781</v>
      </c>
      <c r="F38" s="59">
        <v>1094866</v>
      </c>
      <c r="G38" s="59">
        <v>47435</v>
      </c>
      <c r="H38" s="59">
        <v>184059</v>
      </c>
      <c r="I38" s="60">
        <v>1465312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508745</v>
      </c>
      <c r="D39" s="55">
        <v>38307</v>
      </c>
      <c r="E39" s="55">
        <v>363668</v>
      </c>
      <c r="F39" s="55">
        <v>901860</v>
      </c>
      <c r="G39" s="55">
        <v>505997</v>
      </c>
      <c r="H39" s="55">
        <v>157647</v>
      </c>
      <c r="I39" s="56">
        <v>2476224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14845251</v>
      </c>
      <c r="D40" s="86">
        <v>6664836</v>
      </c>
      <c r="E40" s="86">
        <v>1641631</v>
      </c>
      <c r="F40" s="86">
        <v>14757168</v>
      </c>
      <c r="G40" s="86">
        <v>7087946</v>
      </c>
      <c r="H40" s="86">
        <v>12041938</v>
      </c>
      <c r="I40" s="87">
        <v>57038769</v>
      </c>
      <c r="J40" s="44"/>
      <c r="L40" s="49"/>
      <c r="M40" s="49"/>
    </row>
    <row r="41" spans="1:13" ht="24.95" customHeight="1" x14ac:dyDescent="0.2">
      <c r="A41" s="88" t="s">
        <v>83</v>
      </c>
      <c r="B41" s="88" t="s">
        <v>84</v>
      </c>
      <c r="C41" s="89" t="s">
        <v>32</v>
      </c>
      <c r="D41" s="89" t="s">
        <v>32</v>
      </c>
      <c r="E41" s="89" t="s">
        <v>32</v>
      </c>
      <c r="F41" s="89" t="s">
        <v>32</v>
      </c>
      <c r="G41" s="89" t="s">
        <v>32</v>
      </c>
      <c r="H41" s="89" t="s">
        <v>32</v>
      </c>
      <c r="I41" s="90" t="s">
        <v>32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17" t="s">
        <v>87</v>
      </c>
      <c r="G46" s="49"/>
    </row>
    <row r="47" spans="1:13" ht="24.95" customHeight="1" x14ac:dyDescent="0.2">
      <c r="A47" s="17" t="s">
        <v>88</v>
      </c>
      <c r="G47" s="49"/>
      <c r="H47" s="92"/>
    </row>
    <row r="48" spans="1:13" ht="24.95" customHeight="1" x14ac:dyDescent="0.2">
      <c r="A48" s="17" t="s">
        <v>89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1E33-8A1B-4002-8B5B-924A517BF710}">
  <sheetPr codeName="Feuil5">
    <pageSetUpPr fitToPage="1"/>
  </sheetPr>
  <dimension ref="A1:O55"/>
  <sheetViews>
    <sheetView showGridLines="0" zoomScale="63" zoomScaleNormal="63" workbookViewId="0">
      <pane xSplit="2" ySplit="14" topLeftCell="C46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95</v>
      </c>
    </row>
    <row r="2" spans="1:15" ht="15" customHeight="1" x14ac:dyDescent="0.25">
      <c r="A2" s="18" t="s">
        <v>14</v>
      </c>
    </row>
    <row r="3" spans="1:15" s="19" customFormat="1" ht="18" customHeight="1" x14ac:dyDescent="0.25">
      <c r="A3" s="17" t="s">
        <v>96</v>
      </c>
      <c r="N3" s="2"/>
    </row>
    <row r="4" spans="1:15" s="19" customFormat="1" ht="18" customHeight="1" x14ac:dyDescent="0.25">
      <c r="A4" s="20" t="str">
        <f>Index!A12</f>
        <v>Année 2024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36945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237544</v>
      </c>
      <c r="I15" s="48">
        <v>274489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9610655</v>
      </c>
      <c r="D16" s="51">
        <v>0</v>
      </c>
      <c r="E16" s="51">
        <v>178409</v>
      </c>
      <c r="F16" s="51">
        <v>0</v>
      </c>
      <c r="G16" s="51">
        <v>0</v>
      </c>
      <c r="H16" s="51">
        <v>1661619</v>
      </c>
      <c r="I16" s="52">
        <v>11450683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296665</v>
      </c>
      <c r="D17" s="55" t="s">
        <v>32</v>
      </c>
      <c r="E17" s="55" t="s">
        <v>32</v>
      </c>
      <c r="F17" s="55" t="s">
        <v>32</v>
      </c>
      <c r="G17" s="55" t="s">
        <v>32</v>
      </c>
      <c r="H17" s="55">
        <v>4</v>
      </c>
      <c r="I17" s="56">
        <v>296669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1677350</v>
      </c>
      <c r="D18" s="59">
        <v>0</v>
      </c>
      <c r="E18" s="59">
        <v>169123</v>
      </c>
      <c r="F18" s="59">
        <v>0</v>
      </c>
      <c r="G18" s="59">
        <v>0</v>
      </c>
      <c r="H18" s="59">
        <v>184301</v>
      </c>
      <c r="I18" s="60">
        <v>2030774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42240</v>
      </c>
      <c r="D19" s="55" t="s">
        <v>32</v>
      </c>
      <c r="E19" s="55">
        <v>322</v>
      </c>
      <c r="F19" s="55" t="s">
        <v>32</v>
      </c>
      <c r="G19" s="55">
        <v>0</v>
      </c>
      <c r="H19" s="55">
        <v>8059</v>
      </c>
      <c r="I19" s="56">
        <v>50620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7594401</v>
      </c>
      <c r="D20" s="63">
        <v>0</v>
      </c>
      <c r="E20" s="63">
        <v>8964</v>
      </c>
      <c r="F20" s="63">
        <v>0</v>
      </c>
      <c r="G20" s="63" t="s">
        <v>32</v>
      </c>
      <c r="H20" s="63">
        <v>1469255</v>
      </c>
      <c r="I20" s="64">
        <v>9072620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1685874</v>
      </c>
      <c r="D21" s="66">
        <v>525005</v>
      </c>
      <c r="E21" s="66">
        <v>2789644</v>
      </c>
      <c r="F21" s="66">
        <v>691075</v>
      </c>
      <c r="G21" s="66" t="s">
        <v>32</v>
      </c>
      <c r="H21" s="66">
        <v>2218363</v>
      </c>
      <c r="I21" s="67">
        <v>7909961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233915</v>
      </c>
      <c r="D22" s="59">
        <v>130360</v>
      </c>
      <c r="E22" s="59">
        <v>267267</v>
      </c>
      <c r="F22" s="59">
        <v>44003</v>
      </c>
      <c r="G22" s="59" t="s">
        <v>32</v>
      </c>
      <c r="H22" s="59">
        <v>241904</v>
      </c>
      <c r="I22" s="60">
        <v>917449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1451959</v>
      </c>
      <c r="D23" s="69">
        <v>394645</v>
      </c>
      <c r="E23" s="69">
        <v>2522377</v>
      </c>
      <c r="F23" s="69">
        <v>647072</v>
      </c>
      <c r="G23" s="69" t="s">
        <v>32</v>
      </c>
      <c r="H23" s="69">
        <v>1976460</v>
      </c>
      <c r="I23" s="70">
        <v>6992513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63514</v>
      </c>
      <c r="D24" s="51">
        <v>854348</v>
      </c>
      <c r="E24" s="51">
        <v>388655</v>
      </c>
      <c r="F24" s="51">
        <v>3797701</v>
      </c>
      <c r="G24" s="51">
        <v>1767688</v>
      </c>
      <c r="H24" s="51">
        <v>1559890</v>
      </c>
      <c r="I24" s="52">
        <v>8431796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7586</v>
      </c>
      <c r="D25" s="55">
        <v>402389</v>
      </c>
      <c r="E25" s="55">
        <v>28855</v>
      </c>
      <c r="F25" s="55">
        <v>1304720</v>
      </c>
      <c r="G25" s="55">
        <v>32585</v>
      </c>
      <c r="H25" s="55">
        <v>1220614</v>
      </c>
      <c r="I25" s="56">
        <v>2996749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55928</v>
      </c>
      <c r="D26" s="59">
        <v>451959</v>
      </c>
      <c r="E26" s="59">
        <v>359800</v>
      </c>
      <c r="F26" s="59">
        <v>2492981</v>
      </c>
      <c r="G26" s="59">
        <v>1735103</v>
      </c>
      <c r="H26" s="59">
        <v>339277</v>
      </c>
      <c r="I26" s="60">
        <v>5435047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1017919</v>
      </c>
      <c r="D27" s="74">
        <v>2360057</v>
      </c>
      <c r="E27" s="74">
        <v>32698</v>
      </c>
      <c r="F27" s="74">
        <v>11422360</v>
      </c>
      <c r="G27" s="74">
        <v>0</v>
      </c>
      <c r="H27" s="74">
        <v>3798696</v>
      </c>
      <c r="I27" s="75">
        <v>18631730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131139</v>
      </c>
      <c r="D28" s="59">
        <v>106699</v>
      </c>
      <c r="E28" s="59" t="s">
        <v>32</v>
      </c>
      <c r="F28" s="59">
        <v>2469452</v>
      </c>
      <c r="G28" s="59" t="s">
        <v>32</v>
      </c>
      <c r="H28" s="59">
        <v>817610</v>
      </c>
      <c r="I28" s="60">
        <v>3524900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453090</v>
      </c>
      <c r="D29" s="55">
        <v>611976</v>
      </c>
      <c r="E29" s="55">
        <v>32698</v>
      </c>
      <c r="F29" s="55">
        <v>8952908</v>
      </c>
      <c r="G29" s="55">
        <v>0</v>
      </c>
      <c r="H29" s="55">
        <v>2469985</v>
      </c>
      <c r="I29" s="56">
        <v>12520657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433690</v>
      </c>
      <c r="D30" s="59" t="s">
        <v>32</v>
      </c>
      <c r="E30" s="59" t="s">
        <v>32</v>
      </c>
      <c r="F30" s="59" t="s">
        <v>32</v>
      </c>
      <c r="G30" s="59" t="s">
        <v>32</v>
      </c>
      <c r="H30" s="59">
        <v>19380</v>
      </c>
      <c r="I30" s="60">
        <v>453070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 t="s">
        <v>32</v>
      </c>
      <c r="D31" s="55">
        <v>1641381</v>
      </c>
      <c r="E31" s="55" t="s">
        <v>32</v>
      </c>
      <c r="F31" s="55" t="s">
        <v>32</v>
      </c>
      <c r="G31" s="55" t="s">
        <v>32</v>
      </c>
      <c r="H31" s="55">
        <v>491722</v>
      </c>
      <c r="I31" s="56">
        <v>2133103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 t="s">
        <v>32</v>
      </c>
      <c r="D32" s="78">
        <v>2434403</v>
      </c>
      <c r="E32" s="78">
        <v>824</v>
      </c>
      <c r="F32" s="78" t="s">
        <v>32</v>
      </c>
      <c r="G32" s="78" t="s">
        <v>32</v>
      </c>
      <c r="H32" s="78">
        <v>22066</v>
      </c>
      <c r="I32" s="79">
        <v>2457293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 t="s">
        <v>32</v>
      </c>
      <c r="D33" s="55">
        <v>330758</v>
      </c>
      <c r="E33" s="55" t="s">
        <v>32</v>
      </c>
      <c r="F33" s="55" t="s">
        <v>32</v>
      </c>
      <c r="G33" s="55" t="s">
        <v>32</v>
      </c>
      <c r="H33" s="55">
        <v>22066</v>
      </c>
      <c r="I33" s="56">
        <v>352824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>
        <v>1873008</v>
      </c>
      <c r="E34" s="59" t="s">
        <v>32</v>
      </c>
      <c r="F34" s="59" t="s">
        <v>32</v>
      </c>
      <c r="G34" s="59" t="s">
        <v>32</v>
      </c>
      <c r="H34" s="59" t="s">
        <v>32</v>
      </c>
      <c r="I34" s="60">
        <v>1873008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>
        <v>230636</v>
      </c>
      <c r="E35" s="55" t="s">
        <v>32</v>
      </c>
      <c r="F35" s="55" t="s">
        <v>32</v>
      </c>
      <c r="G35" s="55" t="s">
        <v>32</v>
      </c>
      <c r="H35" s="55" t="s">
        <v>32</v>
      </c>
      <c r="I35" s="56">
        <v>230636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1653740</v>
      </c>
      <c r="D36" s="83">
        <v>509449</v>
      </c>
      <c r="E36" s="83">
        <v>933</v>
      </c>
      <c r="F36" s="83">
        <v>20700</v>
      </c>
      <c r="G36" s="83">
        <v>2661</v>
      </c>
      <c r="H36" s="83">
        <v>1753799</v>
      </c>
      <c r="I36" s="84">
        <v>3941282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1030519</v>
      </c>
      <c r="D37" s="74">
        <v>105966</v>
      </c>
      <c r="E37" s="74">
        <v>387817</v>
      </c>
      <c r="F37" s="74">
        <v>1378182</v>
      </c>
      <c r="G37" s="74">
        <v>333318</v>
      </c>
      <c r="H37" s="74">
        <v>705734</v>
      </c>
      <c r="I37" s="75">
        <v>3941536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7127</v>
      </c>
      <c r="D38" s="59">
        <v>40836</v>
      </c>
      <c r="E38" s="59">
        <v>46539</v>
      </c>
      <c r="F38" s="59">
        <v>1149794</v>
      </c>
      <c r="G38" s="59">
        <v>57400</v>
      </c>
      <c r="H38" s="59">
        <v>163616</v>
      </c>
      <c r="I38" s="60">
        <v>1465312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1023391</v>
      </c>
      <c r="D39" s="55">
        <v>65130</v>
      </c>
      <c r="E39" s="55">
        <v>341278</v>
      </c>
      <c r="F39" s="55">
        <v>228388</v>
      </c>
      <c r="G39" s="55">
        <v>275918</v>
      </c>
      <c r="H39" s="55">
        <v>542119</v>
      </c>
      <c r="I39" s="56">
        <v>2476224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15099165</v>
      </c>
      <c r="D40" s="86">
        <v>6789227</v>
      </c>
      <c r="E40" s="86">
        <v>3778980</v>
      </c>
      <c r="F40" s="86">
        <v>17310019</v>
      </c>
      <c r="G40" s="86">
        <v>2103667</v>
      </c>
      <c r="H40" s="86">
        <v>11957712</v>
      </c>
      <c r="I40" s="87">
        <v>57038769</v>
      </c>
      <c r="J40" s="44"/>
      <c r="L40" s="49"/>
      <c r="M40" s="49"/>
    </row>
    <row r="41" spans="1:13" ht="24.95" customHeight="1" x14ac:dyDescent="0.2">
      <c r="A41" s="88" t="s">
        <v>83</v>
      </c>
      <c r="B41" s="88" t="s">
        <v>84</v>
      </c>
      <c r="C41" s="89">
        <v>-253914</v>
      </c>
      <c r="D41" s="89">
        <v>-124391</v>
      </c>
      <c r="E41" s="89">
        <v>-2137349</v>
      </c>
      <c r="F41" s="89">
        <v>-2552851</v>
      </c>
      <c r="G41" s="89">
        <v>4984279</v>
      </c>
      <c r="H41" s="89">
        <v>84226</v>
      </c>
      <c r="I41" s="90">
        <v>0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96DD-BF8A-4486-B2E5-9A5DB311A96C}">
  <sheetPr codeName="Feuil6">
    <pageSetUpPr fitToPage="1"/>
  </sheetPr>
  <dimension ref="A1:O55"/>
  <sheetViews>
    <sheetView showGridLines="0" zoomScale="63" zoomScaleNormal="63" workbookViewId="0">
      <pane xSplit="2" ySplit="14" topLeftCell="C31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100</v>
      </c>
    </row>
    <row r="2" spans="1:15" ht="15" customHeight="1" x14ac:dyDescent="0.25">
      <c r="A2" s="18" t="s">
        <v>101</v>
      </c>
    </row>
    <row r="3" spans="1:15" s="19" customFormat="1" ht="18" customHeight="1" x14ac:dyDescent="0.25">
      <c r="A3" s="17" t="s">
        <v>102</v>
      </c>
      <c r="N3" s="2"/>
    </row>
    <row r="4" spans="1:15" s="19" customFormat="1" ht="18" customHeight="1" x14ac:dyDescent="0.25">
      <c r="A4" s="20" t="str">
        <f>Index!A12</f>
        <v>Année 2024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1356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0</v>
      </c>
      <c r="I15" s="48">
        <v>1356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-249542</v>
      </c>
      <c r="D16" s="51">
        <v>41534</v>
      </c>
      <c r="E16" s="51">
        <v>8722</v>
      </c>
      <c r="F16" s="51">
        <v>-20269</v>
      </c>
      <c r="G16" s="51">
        <v>29284</v>
      </c>
      <c r="H16" s="51">
        <v>33698</v>
      </c>
      <c r="I16" s="52">
        <v>-156572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69</v>
      </c>
      <c r="D17" s="55">
        <v>286</v>
      </c>
      <c r="E17" s="55">
        <v>-1</v>
      </c>
      <c r="F17" s="55">
        <v>2143</v>
      </c>
      <c r="G17" s="55">
        <v>11856</v>
      </c>
      <c r="H17" s="55">
        <v>-14007</v>
      </c>
      <c r="I17" s="56">
        <v>346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-3376</v>
      </c>
      <c r="D18" s="59">
        <v>10104</v>
      </c>
      <c r="E18" s="59">
        <v>-27070</v>
      </c>
      <c r="F18" s="59">
        <v>-22751</v>
      </c>
      <c r="G18" s="59">
        <v>-16556</v>
      </c>
      <c r="H18" s="59">
        <v>19684</v>
      </c>
      <c r="I18" s="60">
        <v>-39964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-1340</v>
      </c>
      <c r="D19" s="55">
        <v>38</v>
      </c>
      <c r="E19" s="55">
        <v>-13</v>
      </c>
      <c r="F19" s="55">
        <v>195</v>
      </c>
      <c r="G19" s="55">
        <v>1576</v>
      </c>
      <c r="H19" s="55">
        <v>80</v>
      </c>
      <c r="I19" s="56">
        <v>535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-244895</v>
      </c>
      <c r="D20" s="63">
        <v>31106</v>
      </c>
      <c r="E20" s="63">
        <v>35806</v>
      </c>
      <c r="F20" s="63">
        <v>145</v>
      </c>
      <c r="G20" s="63">
        <v>32408</v>
      </c>
      <c r="H20" s="63">
        <v>27941</v>
      </c>
      <c r="I20" s="64">
        <v>-117488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197613</v>
      </c>
      <c r="D21" s="66">
        <v>82402</v>
      </c>
      <c r="E21" s="66">
        <v>-2744</v>
      </c>
      <c r="F21" s="66">
        <v>14498</v>
      </c>
      <c r="G21" s="66">
        <v>4519</v>
      </c>
      <c r="H21" s="66">
        <v>211584</v>
      </c>
      <c r="I21" s="67">
        <v>507872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-1337</v>
      </c>
      <c r="D22" s="59">
        <v>5358</v>
      </c>
      <c r="E22" s="59">
        <v>-555</v>
      </c>
      <c r="F22" s="59">
        <v>-1111</v>
      </c>
      <c r="G22" s="59">
        <v>176</v>
      </c>
      <c r="H22" s="59">
        <v>20671</v>
      </c>
      <c r="I22" s="60">
        <v>23202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198950</v>
      </c>
      <c r="D23" s="69">
        <v>77044</v>
      </c>
      <c r="E23" s="69">
        <v>-2189</v>
      </c>
      <c r="F23" s="69">
        <v>15609</v>
      </c>
      <c r="G23" s="69">
        <v>4344</v>
      </c>
      <c r="H23" s="69">
        <v>190913</v>
      </c>
      <c r="I23" s="70">
        <v>484670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100732</v>
      </c>
      <c r="D24" s="51">
        <v>87664</v>
      </c>
      <c r="E24" s="51">
        <v>-4965</v>
      </c>
      <c r="F24" s="51">
        <v>97293</v>
      </c>
      <c r="G24" s="51">
        <v>-366</v>
      </c>
      <c r="H24" s="51">
        <v>44626</v>
      </c>
      <c r="I24" s="52">
        <v>324985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93513</v>
      </c>
      <c r="D25" s="55">
        <v>28046</v>
      </c>
      <c r="E25" s="55">
        <v>931</v>
      </c>
      <c r="F25" s="55">
        <v>20705</v>
      </c>
      <c r="G25" s="55">
        <v>-239</v>
      </c>
      <c r="H25" s="55">
        <v>31253</v>
      </c>
      <c r="I25" s="56">
        <v>174209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7219</v>
      </c>
      <c r="D26" s="59">
        <v>59617</v>
      </c>
      <c r="E26" s="59">
        <v>-5896</v>
      </c>
      <c r="F26" s="59">
        <v>76588</v>
      </c>
      <c r="G26" s="59">
        <v>-126</v>
      </c>
      <c r="H26" s="59">
        <v>13373</v>
      </c>
      <c r="I26" s="60">
        <v>150776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62842</v>
      </c>
      <c r="D27" s="74">
        <v>170751</v>
      </c>
      <c r="E27" s="74">
        <v>10489</v>
      </c>
      <c r="F27" s="74">
        <v>43744</v>
      </c>
      <c r="G27" s="74">
        <v>41652</v>
      </c>
      <c r="H27" s="74">
        <v>72940</v>
      </c>
      <c r="I27" s="75">
        <v>402418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26991</v>
      </c>
      <c r="D28" s="59">
        <v>45656</v>
      </c>
      <c r="E28" s="59">
        <v>8203</v>
      </c>
      <c r="F28" s="59">
        <v>-3098</v>
      </c>
      <c r="G28" s="59">
        <v>2639</v>
      </c>
      <c r="H28" s="59">
        <v>12435</v>
      </c>
      <c r="I28" s="60">
        <v>92826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12900</v>
      </c>
      <c r="D29" s="55">
        <v>88093</v>
      </c>
      <c r="E29" s="55">
        <v>-2322</v>
      </c>
      <c r="F29" s="55">
        <v>14642</v>
      </c>
      <c r="G29" s="55">
        <v>7994</v>
      </c>
      <c r="H29" s="55">
        <v>37929</v>
      </c>
      <c r="I29" s="56">
        <v>159234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2833</v>
      </c>
      <c r="D30" s="59">
        <v>-15459</v>
      </c>
      <c r="E30" s="59">
        <v>1352</v>
      </c>
      <c r="F30" s="59">
        <v>14304</v>
      </c>
      <c r="G30" s="59">
        <v>8120</v>
      </c>
      <c r="H30" s="59">
        <v>11581</v>
      </c>
      <c r="I30" s="60">
        <v>22731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>
        <v>20118</v>
      </c>
      <c r="D31" s="55">
        <v>52462</v>
      </c>
      <c r="E31" s="55">
        <v>3256</v>
      </c>
      <c r="F31" s="55">
        <v>17895</v>
      </c>
      <c r="G31" s="55">
        <v>22900</v>
      </c>
      <c r="H31" s="55">
        <v>10995</v>
      </c>
      <c r="I31" s="56">
        <v>127627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>
        <v>119</v>
      </c>
      <c r="D32" s="78">
        <v>9349</v>
      </c>
      <c r="E32" s="78">
        <v>218</v>
      </c>
      <c r="F32" s="78">
        <v>2144</v>
      </c>
      <c r="G32" s="78">
        <v>58592</v>
      </c>
      <c r="H32" s="78">
        <v>4086</v>
      </c>
      <c r="I32" s="79">
        <v>74509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>
        <v>74</v>
      </c>
      <c r="D33" s="55">
        <v>9349</v>
      </c>
      <c r="E33" s="55">
        <v>218</v>
      </c>
      <c r="F33" s="55">
        <v>2144</v>
      </c>
      <c r="G33" s="55">
        <v>4746</v>
      </c>
      <c r="H33" s="55">
        <v>4877</v>
      </c>
      <c r="I33" s="56">
        <v>21408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 t="s">
        <v>32</v>
      </c>
      <c r="E34" s="59" t="s">
        <v>32</v>
      </c>
      <c r="F34" s="59" t="s">
        <v>32</v>
      </c>
      <c r="G34" s="59">
        <v>47991</v>
      </c>
      <c r="H34" s="59">
        <v>-755</v>
      </c>
      <c r="I34" s="60">
        <v>47236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 t="s">
        <v>32</v>
      </c>
      <c r="E35" s="55" t="s">
        <v>32</v>
      </c>
      <c r="F35" s="55" t="s">
        <v>32</v>
      </c>
      <c r="G35" s="55">
        <v>5855</v>
      </c>
      <c r="H35" s="55">
        <v>-36</v>
      </c>
      <c r="I35" s="56">
        <v>5819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407904</v>
      </c>
      <c r="D36" s="83">
        <v>-26598</v>
      </c>
      <c r="E36" s="83">
        <v>344</v>
      </c>
      <c r="F36" s="83">
        <v>3105</v>
      </c>
      <c r="G36" s="83">
        <v>1709</v>
      </c>
      <c r="H36" s="83">
        <v>373313</v>
      </c>
      <c r="I36" s="84">
        <v>759777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-36832</v>
      </c>
      <c r="D37" s="74">
        <v>1649</v>
      </c>
      <c r="E37" s="74">
        <v>10996</v>
      </c>
      <c r="F37" s="74">
        <v>141719</v>
      </c>
      <c r="G37" s="74">
        <v>23679</v>
      </c>
      <c r="H37" s="74">
        <v>7683</v>
      </c>
      <c r="I37" s="75">
        <v>148895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3132</v>
      </c>
      <c r="D38" s="59">
        <v>2859</v>
      </c>
      <c r="E38" s="59">
        <v>1264</v>
      </c>
      <c r="F38" s="59">
        <v>67979</v>
      </c>
      <c r="G38" s="59">
        <v>2161</v>
      </c>
      <c r="H38" s="59">
        <v>7945</v>
      </c>
      <c r="I38" s="60">
        <v>85340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-39963</v>
      </c>
      <c r="D39" s="55">
        <v>-1210</v>
      </c>
      <c r="E39" s="55">
        <v>9732</v>
      </c>
      <c r="F39" s="55">
        <v>73741</v>
      </c>
      <c r="G39" s="55">
        <v>21518</v>
      </c>
      <c r="H39" s="55">
        <v>-262</v>
      </c>
      <c r="I39" s="56">
        <v>63555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484193</v>
      </c>
      <c r="D40" s="86">
        <v>366752</v>
      </c>
      <c r="E40" s="86">
        <v>23060</v>
      </c>
      <c r="F40" s="86">
        <v>282234</v>
      </c>
      <c r="G40" s="86">
        <v>159071</v>
      </c>
      <c r="H40" s="86">
        <v>747930</v>
      </c>
      <c r="I40" s="87">
        <v>2063240</v>
      </c>
      <c r="J40" s="44"/>
      <c r="L40" s="49"/>
      <c r="M40" s="49"/>
    </row>
    <row r="41" spans="1:13" ht="24.95" customHeight="1" x14ac:dyDescent="0.2">
      <c r="A41" s="88" t="s">
        <v>103</v>
      </c>
      <c r="B41" s="88" t="s">
        <v>104</v>
      </c>
      <c r="C41" s="89" t="s">
        <v>32</v>
      </c>
      <c r="D41" s="89" t="s">
        <v>32</v>
      </c>
      <c r="E41" s="89" t="s">
        <v>32</v>
      </c>
      <c r="F41" s="89" t="s">
        <v>32</v>
      </c>
      <c r="G41" s="89" t="s">
        <v>32</v>
      </c>
      <c r="H41" s="89" t="s">
        <v>32</v>
      </c>
      <c r="I41" s="90" t="s">
        <v>32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&amp;R&amp;"Calibri"&amp;10&amp;K000000 BDF-RESTREINT&amp;1#_x000D_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BB4E-5D10-433E-B6E6-95390664568E}">
  <sheetPr codeName="Feuil7">
    <pageSetUpPr fitToPage="1"/>
  </sheetPr>
  <dimension ref="A1:O55"/>
  <sheetViews>
    <sheetView showGridLines="0" zoomScale="63" zoomScaleNormal="63" workbookViewId="0">
      <pane xSplit="2" ySplit="14" topLeftCell="C25" activePane="bottomRight" state="frozen"/>
      <selection activeCell="C15" sqref="C15:I41"/>
      <selection pane="topRight" activeCell="C15" sqref="C15:I41"/>
      <selection pane="bottomLeft" activeCell="C15" sqref="C15:I41"/>
      <selection pane="bottomRight" activeCell="A10" sqref="A10:I41"/>
    </sheetView>
  </sheetViews>
  <sheetFormatPr baseColWidth="10" defaultColWidth="11.42578125" defaultRowHeight="15" x14ac:dyDescent="0.2"/>
  <cols>
    <col min="1" max="1" width="16.7109375" style="17" customWidth="1"/>
    <col min="2" max="2" width="77.140625" style="17" customWidth="1"/>
    <col min="3" max="9" width="22.5703125" style="17" customWidth="1"/>
    <col min="10" max="10" width="17.42578125" style="17" customWidth="1"/>
    <col min="11" max="13" width="16.7109375" style="17" customWidth="1"/>
    <col min="14" max="14" width="20.7109375" style="17" customWidth="1"/>
    <col min="15" max="15" width="17" style="17" customWidth="1"/>
    <col min="16" max="16384" width="11.42578125" style="17"/>
  </cols>
  <sheetData>
    <row r="1" spans="1:15" x14ac:dyDescent="0.2">
      <c r="A1" s="17" t="s">
        <v>105</v>
      </c>
    </row>
    <row r="2" spans="1:15" ht="15" customHeight="1" x14ac:dyDescent="0.25">
      <c r="A2" s="18" t="s">
        <v>101</v>
      </c>
    </row>
    <row r="3" spans="1:15" s="19" customFormat="1" ht="18" customHeight="1" x14ac:dyDescent="0.25">
      <c r="A3" s="17" t="s">
        <v>9</v>
      </c>
      <c r="N3" s="2"/>
    </row>
    <row r="4" spans="1:15" s="19" customFormat="1" ht="18" customHeight="1" x14ac:dyDescent="0.25">
      <c r="A4" s="20" t="str">
        <f>Index!A12</f>
        <v>Année 2024</v>
      </c>
      <c r="N4" s="2"/>
      <c r="O4" s="2"/>
    </row>
    <row r="5" spans="1:15" s="19" customFormat="1" ht="18" customHeight="1" x14ac:dyDescent="0.25">
      <c r="N5" s="2"/>
      <c r="O5" s="2"/>
    </row>
    <row r="6" spans="1:15" s="19" customFormat="1" ht="18" customHeight="1" x14ac:dyDescent="0.25">
      <c r="A6" s="18"/>
      <c r="C6" s="21"/>
      <c r="D6" s="21"/>
      <c r="E6" s="21"/>
      <c r="F6" s="21"/>
      <c r="G6" s="21"/>
      <c r="H6" s="21"/>
      <c r="I6" s="21"/>
      <c r="J6" s="21"/>
      <c r="K6" s="22"/>
      <c r="L6" s="22"/>
      <c r="M6" s="22"/>
      <c r="N6" s="22"/>
      <c r="O6" s="22"/>
    </row>
    <row r="7" spans="1:15" s="19" customFormat="1" ht="26.25" customHeight="1" x14ac:dyDescent="0.25"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</row>
    <row r="8" spans="1:15" ht="17.25" customHeight="1" x14ac:dyDescent="0.2">
      <c r="C8" s="23"/>
      <c r="D8" s="23"/>
      <c r="E8" s="23"/>
      <c r="F8" s="24"/>
      <c r="G8" s="24"/>
      <c r="H8" s="24"/>
      <c r="I8" s="24"/>
      <c r="J8" s="24"/>
      <c r="K8" s="24"/>
      <c r="L8" s="24"/>
      <c r="M8" s="24"/>
      <c r="N8" s="24"/>
    </row>
    <row r="9" spans="1:15" ht="20.25" customHeight="1" x14ac:dyDescent="0.2">
      <c r="C9" s="21"/>
      <c r="D9" s="21"/>
      <c r="E9" s="21"/>
      <c r="F9" s="25"/>
      <c r="G9" s="22"/>
      <c r="H9" s="22"/>
      <c r="I9" s="22"/>
      <c r="J9" s="22"/>
      <c r="K9" s="22"/>
      <c r="L9" s="24"/>
      <c r="M9" s="24"/>
      <c r="N9" s="24"/>
    </row>
    <row r="10" spans="1:15" s="19" customFormat="1" ht="18" customHeight="1" x14ac:dyDescent="0.25">
      <c r="H10" s="2"/>
      <c r="I10" s="26" t="s">
        <v>15</v>
      </c>
    </row>
    <row r="11" spans="1:15" s="19" customFormat="1" ht="24.95" customHeight="1" x14ac:dyDescent="0.25">
      <c r="A11" s="18"/>
      <c r="C11" s="27" t="s">
        <v>16</v>
      </c>
      <c r="D11" s="28"/>
      <c r="E11" s="29" t="s">
        <v>17</v>
      </c>
      <c r="F11" s="29" t="s">
        <v>18</v>
      </c>
      <c r="G11" s="29" t="s">
        <v>19</v>
      </c>
      <c r="H11" s="29"/>
      <c r="I11" s="30"/>
      <c r="J11" s="31"/>
    </row>
    <row r="12" spans="1:15" s="19" customFormat="1" ht="48.75" customHeight="1" x14ac:dyDescent="0.25">
      <c r="C12" s="32" t="s">
        <v>20</v>
      </c>
      <c r="D12" s="33"/>
      <c r="E12" s="34" t="s">
        <v>21</v>
      </c>
      <c r="F12" s="34" t="s">
        <v>22</v>
      </c>
      <c r="G12" s="34" t="s">
        <v>23</v>
      </c>
      <c r="H12" s="34" t="s">
        <v>24</v>
      </c>
      <c r="I12" s="35" t="s">
        <v>25</v>
      </c>
      <c r="J12" s="31"/>
    </row>
    <row r="13" spans="1:15" s="24" customFormat="1" ht="24.95" customHeight="1" x14ac:dyDescent="0.2">
      <c r="C13" s="36" t="s">
        <v>26</v>
      </c>
      <c r="D13" s="37" t="s">
        <v>27</v>
      </c>
      <c r="E13" s="37"/>
      <c r="F13" s="37"/>
      <c r="G13" s="38"/>
      <c r="H13" s="38"/>
      <c r="I13" s="39"/>
      <c r="J13" s="40"/>
    </row>
    <row r="14" spans="1:15" ht="61.5" customHeight="1" x14ac:dyDescent="0.2">
      <c r="C14" s="41" t="s">
        <v>28</v>
      </c>
      <c r="D14" s="42" t="s">
        <v>29</v>
      </c>
      <c r="E14" s="43"/>
      <c r="F14" s="38"/>
      <c r="G14" s="38"/>
      <c r="H14" s="38"/>
      <c r="I14" s="39"/>
      <c r="J14" s="44"/>
    </row>
    <row r="15" spans="1:15" ht="24.95" customHeight="1" x14ac:dyDescent="0.2">
      <c r="A15" s="45" t="s">
        <v>30</v>
      </c>
      <c r="B15" s="45" t="s">
        <v>31</v>
      </c>
      <c r="C15" s="46">
        <v>0</v>
      </c>
      <c r="D15" s="47" t="s">
        <v>32</v>
      </c>
      <c r="E15" s="47" t="s">
        <v>32</v>
      </c>
      <c r="F15" s="47" t="s">
        <v>32</v>
      </c>
      <c r="G15" s="47" t="s">
        <v>32</v>
      </c>
      <c r="H15" s="46">
        <v>1356</v>
      </c>
      <c r="I15" s="48">
        <v>1356</v>
      </c>
      <c r="J15" s="44"/>
      <c r="L15" s="49"/>
      <c r="M15" s="49"/>
    </row>
    <row r="16" spans="1:15" ht="24.95" customHeight="1" x14ac:dyDescent="0.2">
      <c r="A16" s="50" t="s">
        <v>33</v>
      </c>
      <c r="B16" s="50" t="s">
        <v>34</v>
      </c>
      <c r="C16" s="51">
        <v>-78687</v>
      </c>
      <c r="D16" s="51">
        <v>0</v>
      </c>
      <c r="E16" s="51">
        <v>-5649</v>
      </c>
      <c r="F16" s="51">
        <v>0</v>
      </c>
      <c r="G16" s="51">
        <v>0</v>
      </c>
      <c r="H16" s="51">
        <v>-72236</v>
      </c>
      <c r="I16" s="52">
        <v>-156572</v>
      </c>
      <c r="J16" s="44"/>
      <c r="L16" s="49"/>
      <c r="M16" s="49"/>
    </row>
    <row r="17" spans="1:13" ht="24.95" customHeight="1" x14ac:dyDescent="0.2">
      <c r="A17" s="53" t="s">
        <v>35</v>
      </c>
      <c r="B17" s="54" t="s">
        <v>36</v>
      </c>
      <c r="C17" s="55">
        <v>346</v>
      </c>
      <c r="D17" s="55" t="s">
        <v>32</v>
      </c>
      <c r="E17" s="55" t="s">
        <v>32</v>
      </c>
      <c r="F17" s="55" t="s">
        <v>32</v>
      </c>
      <c r="G17" s="55" t="s">
        <v>32</v>
      </c>
      <c r="H17" s="55">
        <v>0</v>
      </c>
      <c r="I17" s="56">
        <v>346</v>
      </c>
      <c r="J17" s="44"/>
      <c r="L17" s="49"/>
      <c r="M17" s="49"/>
    </row>
    <row r="18" spans="1:13" ht="24.95" customHeight="1" x14ac:dyDescent="0.2">
      <c r="A18" s="57" t="s">
        <v>37</v>
      </c>
      <c r="B18" s="58" t="s">
        <v>38</v>
      </c>
      <c r="C18" s="59">
        <v>-20235</v>
      </c>
      <c r="D18" s="59">
        <v>0</v>
      </c>
      <c r="E18" s="59">
        <v>-6570</v>
      </c>
      <c r="F18" s="59">
        <v>0</v>
      </c>
      <c r="G18" s="59">
        <v>0</v>
      </c>
      <c r="H18" s="59">
        <v>-13159</v>
      </c>
      <c r="I18" s="60">
        <v>-39964</v>
      </c>
      <c r="J18" s="44"/>
      <c r="L18" s="49"/>
      <c r="M18" s="49"/>
    </row>
    <row r="19" spans="1:13" ht="24.95" customHeight="1" x14ac:dyDescent="0.2">
      <c r="A19" s="53" t="s">
        <v>39</v>
      </c>
      <c r="B19" s="54" t="s">
        <v>40</v>
      </c>
      <c r="C19" s="55">
        <v>-254</v>
      </c>
      <c r="D19" s="55" t="s">
        <v>32</v>
      </c>
      <c r="E19" s="55">
        <v>-28</v>
      </c>
      <c r="F19" s="55" t="s">
        <v>32</v>
      </c>
      <c r="G19" s="55">
        <v>0</v>
      </c>
      <c r="H19" s="55">
        <v>817</v>
      </c>
      <c r="I19" s="56">
        <v>535</v>
      </c>
      <c r="J19" s="44"/>
      <c r="L19" s="49"/>
      <c r="M19" s="49"/>
    </row>
    <row r="20" spans="1:13" ht="24.95" customHeight="1" x14ac:dyDescent="0.2">
      <c r="A20" s="61" t="s">
        <v>41</v>
      </c>
      <c r="B20" s="62" t="s">
        <v>42</v>
      </c>
      <c r="C20" s="63">
        <v>-58544</v>
      </c>
      <c r="D20" s="63">
        <v>0</v>
      </c>
      <c r="E20" s="63">
        <v>949</v>
      </c>
      <c r="F20" s="63">
        <v>0</v>
      </c>
      <c r="G20" s="63" t="s">
        <v>32</v>
      </c>
      <c r="H20" s="63">
        <v>-59893</v>
      </c>
      <c r="I20" s="64">
        <v>-117488</v>
      </c>
      <c r="J20" s="44"/>
      <c r="L20" s="49"/>
      <c r="M20" s="49"/>
    </row>
    <row r="21" spans="1:13" ht="24.95" customHeight="1" x14ac:dyDescent="0.2">
      <c r="A21" s="65" t="s">
        <v>43</v>
      </c>
      <c r="B21" s="65" t="s">
        <v>44</v>
      </c>
      <c r="C21" s="66">
        <v>99653</v>
      </c>
      <c r="D21" s="66">
        <v>55684</v>
      </c>
      <c r="E21" s="66">
        <v>179888</v>
      </c>
      <c r="F21" s="66">
        <v>5871</v>
      </c>
      <c r="G21" s="66" t="s">
        <v>32</v>
      </c>
      <c r="H21" s="66">
        <v>166776</v>
      </c>
      <c r="I21" s="67">
        <v>507872</v>
      </c>
      <c r="J21" s="44"/>
      <c r="L21" s="49"/>
      <c r="M21" s="49"/>
    </row>
    <row r="22" spans="1:13" ht="24.95" customHeight="1" x14ac:dyDescent="0.2">
      <c r="A22" s="57" t="s">
        <v>45</v>
      </c>
      <c r="B22" s="58" t="s">
        <v>46</v>
      </c>
      <c r="C22" s="59">
        <v>-15391</v>
      </c>
      <c r="D22" s="59">
        <v>7371</v>
      </c>
      <c r="E22" s="59">
        <v>60110</v>
      </c>
      <c r="F22" s="59">
        <v>-4496</v>
      </c>
      <c r="G22" s="59" t="s">
        <v>32</v>
      </c>
      <c r="H22" s="59">
        <v>-24393</v>
      </c>
      <c r="I22" s="60">
        <v>23202</v>
      </c>
      <c r="J22" s="44"/>
      <c r="L22" s="49"/>
      <c r="M22" s="49"/>
    </row>
    <row r="23" spans="1:13" ht="24.95" customHeight="1" x14ac:dyDescent="0.2">
      <c r="A23" s="93" t="s">
        <v>47</v>
      </c>
      <c r="B23" s="68" t="s">
        <v>48</v>
      </c>
      <c r="C23" s="69">
        <v>115044</v>
      </c>
      <c r="D23" s="69">
        <v>48313</v>
      </c>
      <c r="E23" s="69">
        <v>119778</v>
      </c>
      <c r="F23" s="69">
        <v>10366</v>
      </c>
      <c r="G23" s="69" t="s">
        <v>32</v>
      </c>
      <c r="H23" s="69">
        <v>191169</v>
      </c>
      <c r="I23" s="70">
        <v>484670</v>
      </c>
      <c r="J23" s="44"/>
      <c r="L23" s="49"/>
      <c r="M23" s="49"/>
    </row>
    <row r="24" spans="1:13" ht="24.95" customHeight="1" x14ac:dyDescent="0.2">
      <c r="A24" s="50" t="s">
        <v>49</v>
      </c>
      <c r="B24" s="50" t="s">
        <v>50</v>
      </c>
      <c r="C24" s="51">
        <v>1123</v>
      </c>
      <c r="D24" s="51">
        <v>127013</v>
      </c>
      <c r="E24" s="51">
        <v>6788</v>
      </c>
      <c r="F24" s="51">
        <v>104647</v>
      </c>
      <c r="G24" s="51">
        <v>2789</v>
      </c>
      <c r="H24" s="51">
        <v>82624</v>
      </c>
      <c r="I24" s="52">
        <v>324985</v>
      </c>
      <c r="J24" s="44"/>
      <c r="L24" s="49"/>
      <c r="M24" s="49"/>
    </row>
    <row r="25" spans="1:13" ht="24.95" customHeight="1" x14ac:dyDescent="0.2">
      <c r="A25" s="94" t="s">
        <v>51</v>
      </c>
      <c r="B25" s="54" t="s">
        <v>52</v>
      </c>
      <c r="C25" s="55">
        <v>-1210</v>
      </c>
      <c r="D25" s="55">
        <v>65838</v>
      </c>
      <c r="E25" s="55">
        <v>5404</v>
      </c>
      <c r="F25" s="55">
        <v>18318</v>
      </c>
      <c r="G25" s="55">
        <v>698</v>
      </c>
      <c r="H25" s="55">
        <v>85160</v>
      </c>
      <c r="I25" s="56">
        <v>174209</v>
      </c>
      <c r="J25" s="44"/>
      <c r="L25" s="49"/>
      <c r="M25" s="49"/>
    </row>
    <row r="26" spans="1:13" ht="24.95" customHeight="1" x14ac:dyDescent="0.2">
      <c r="A26" s="72" t="s">
        <v>53</v>
      </c>
      <c r="B26" s="58" t="s">
        <v>54</v>
      </c>
      <c r="C26" s="59">
        <v>2333</v>
      </c>
      <c r="D26" s="59">
        <v>61175</v>
      </c>
      <c r="E26" s="59">
        <v>1383</v>
      </c>
      <c r="F26" s="59">
        <v>86329</v>
      </c>
      <c r="G26" s="59">
        <v>2091</v>
      </c>
      <c r="H26" s="59">
        <v>-2536</v>
      </c>
      <c r="I26" s="60">
        <v>150776</v>
      </c>
      <c r="J26" s="44"/>
      <c r="L26" s="49"/>
      <c r="M26" s="49"/>
    </row>
    <row r="27" spans="1:13" ht="24.95" customHeight="1" x14ac:dyDescent="0.2">
      <c r="A27" s="73" t="s">
        <v>55</v>
      </c>
      <c r="B27" s="73" t="s">
        <v>56</v>
      </c>
      <c r="C27" s="74">
        <v>27761</v>
      </c>
      <c r="D27" s="74">
        <v>128330</v>
      </c>
      <c r="E27" s="74">
        <v>400</v>
      </c>
      <c r="F27" s="74">
        <v>89211</v>
      </c>
      <c r="G27" s="74">
        <v>0</v>
      </c>
      <c r="H27" s="74">
        <v>156716</v>
      </c>
      <c r="I27" s="75">
        <v>402418</v>
      </c>
      <c r="J27" s="44"/>
      <c r="L27" s="49"/>
      <c r="M27" s="49"/>
    </row>
    <row r="28" spans="1:13" ht="24.95" customHeight="1" x14ac:dyDescent="0.2">
      <c r="A28" s="72" t="s">
        <v>57</v>
      </c>
      <c r="B28" s="58" t="s">
        <v>58</v>
      </c>
      <c r="C28" s="59">
        <v>-1371</v>
      </c>
      <c r="D28" s="59">
        <v>-675</v>
      </c>
      <c r="E28" s="59" t="s">
        <v>32</v>
      </c>
      <c r="F28" s="59">
        <v>2303</v>
      </c>
      <c r="G28" s="59" t="s">
        <v>32</v>
      </c>
      <c r="H28" s="59">
        <v>92569</v>
      </c>
      <c r="I28" s="60">
        <v>92826</v>
      </c>
      <c r="J28" s="44"/>
      <c r="L28" s="49"/>
      <c r="M28" s="49"/>
    </row>
    <row r="29" spans="1:13" ht="24.95" customHeight="1" x14ac:dyDescent="0.2">
      <c r="A29" s="71" t="s">
        <v>59</v>
      </c>
      <c r="B29" s="76" t="s">
        <v>60</v>
      </c>
      <c r="C29" s="55">
        <v>6421</v>
      </c>
      <c r="D29" s="55">
        <v>31443</v>
      </c>
      <c r="E29" s="55">
        <v>400</v>
      </c>
      <c r="F29" s="55">
        <v>86908</v>
      </c>
      <c r="G29" s="55">
        <v>0</v>
      </c>
      <c r="H29" s="55">
        <v>34061</v>
      </c>
      <c r="I29" s="56">
        <v>159234</v>
      </c>
      <c r="J29" s="44"/>
      <c r="L29" s="49"/>
      <c r="M29" s="49"/>
    </row>
    <row r="30" spans="1:13" ht="24.95" customHeight="1" x14ac:dyDescent="0.2">
      <c r="A30" s="72" t="s">
        <v>61</v>
      </c>
      <c r="B30" s="58" t="s">
        <v>62</v>
      </c>
      <c r="C30" s="59">
        <v>22711</v>
      </c>
      <c r="D30" s="59" t="s">
        <v>32</v>
      </c>
      <c r="E30" s="59" t="s">
        <v>32</v>
      </c>
      <c r="F30" s="59" t="s">
        <v>32</v>
      </c>
      <c r="G30" s="59" t="s">
        <v>32</v>
      </c>
      <c r="H30" s="59">
        <v>20</v>
      </c>
      <c r="I30" s="60">
        <v>22731</v>
      </c>
      <c r="J30" s="44"/>
      <c r="L30" s="49"/>
      <c r="M30" s="49"/>
    </row>
    <row r="31" spans="1:13" ht="24.95" customHeight="1" x14ac:dyDescent="0.2">
      <c r="A31" s="71" t="s">
        <v>63</v>
      </c>
      <c r="B31" s="76" t="s">
        <v>64</v>
      </c>
      <c r="C31" s="55" t="s">
        <v>32</v>
      </c>
      <c r="D31" s="55">
        <v>97562</v>
      </c>
      <c r="E31" s="55" t="s">
        <v>32</v>
      </c>
      <c r="F31" s="55" t="s">
        <v>32</v>
      </c>
      <c r="G31" s="55" t="s">
        <v>32</v>
      </c>
      <c r="H31" s="55">
        <v>30065</v>
      </c>
      <c r="I31" s="56">
        <v>127627</v>
      </c>
      <c r="J31" s="44"/>
      <c r="L31" s="49"/>
      <c r="M31" s="49"/>
    </row>
    <row r="32" spans="1:13" ht="24.95" customHeight="1" x14ac:dyDescent="0.2">
      <c r="A32" s="77" t="s">
        <v>65</v>
      </c>
      <c r="B32" s="77" t="s">
        <v>66</v>
      </c>
      <c r="C32" s="78" t="s">
        <v>32</v>
      </c>
      <c r="D32" s="78">
        <v>74326</v>
      </c>
      <c r="E32" s="78">
        <v>45</v>
      </c>
      <c r="F32" s="78" t="s">
        <v>32</v>
      </c>
      <c r="G32" s="78" t="s">
        <v>32</v>
      </c>
      <c r="H32" s="78">
        <v>138</v>
      </c>
      <c r="I32" s="79">
        <v>74509</v>
      </c>
      <c r="J32" s="44"/>
      <c r="L32" s="49"/>
      <c r="M32" s="49"/>
    </row>
    <row r="33" spans="1:13" ht="24.95" customHeight="1" x14ac:dyDescent="0.2">
      <c r="A33" s="53" t="s">
        <v>67</v>
      </c>
      <c r="B33" s="80" t="s">
        <v>68</v>
      </c>
      <c r="C33" s="55" t="s">
        <v>32</v>
      </c>
      <c r="D33" s="55">
        <v>21270</v>
      </c>
      <c r="E33" s="55" t="s">
        <v>32</v>
      </c>
      <c r="F33" s="55" t="s">
        <v>32</v>
      </c>
      <c r="G33" s="55" t="s">
        <v>32</v>
      </c>
      <c r="H33" s="55">
        <v>138</v>
      </c>
      <c r="I33" s="56">
        <v>21408</v>
      </c>
      <c r="J33" s="44"/>
      <c r="L33" s="49"/>
      <c r="M33" s="49"/>
    </row>
    <row r="34" spans="1:13" ht="24.95" customHeight="1" x14ac:dyDescent="0.2">
      <c r="A34" s="57" t="s">
        <v>69</v>
      </c>
      <c r="B34" s="81" t="s">
        <v>70</v>
      </c>
      <c r="C34" s="59" t="s">
        <v>32</v>
      </c>
      <c r="D34" s="59">
        <v>47236</v>
      </c>
      <c r="E34" s="59" t="s">
        <v>32</v>
      </c>
      <c r="F34" s="59" t="s">
        <v>32</v>
      </c>
      <c r="G34" s="59" t="s">
        <v>32</v>
      </c>
      <c r="H34" s="59" t="s">
        <v>32</v>
      </c>
      <c r="I34" s="60">
        <v>47236</v>
      </c>
      <c r="J34" s="44"/>
      <c r="L34" s="49"/>
      <c r="M34" s="49"/>
    </row>
    <row r="35" spans="1:13" ht="24.95" customHeight="1" x14ac:dyDescent="0.2">
      <c r="A35" s="53" t="s">
        <v>71</v>
      </c>
      <c r="B35" s="80" t="s">
        <v>72</v>
      </c>
      <c r="C35" s="55" t="s">
        <v>32</v>
      </c>
      <c r="D35" s="55">
        <v>5819</v>
      </c>
      <c r="E35" s="55" t="s">
        <v>32</v>
      </c>
      <c r="F35" s="55" t="s">
        <v>32</v>
      </c>
      <c r="G35" s="55" t="s">
        <v>32</v>
      </c>
      <c r="H35" s="55" t="s">
        <v>32</v>
      </c>
      <c r="I35" s="56">
        <v>5819</v>
      </c>
      <c r="J35" s="44"/>
      <c r="L35" s="49"/>
      <c r="M35" s="49"/>
    </row>
    <row r="36" spans="1:13" ht="24.95" customHeight="1" x14ac:dyDescent="0.2">
      <c r="A36" s="82" t="s">
        <v>73</v>
      </c>
      <c r="B36" s="82" t="s">
        <v>74</v>
      </c>
      <c r="C36" s="83">
        <v>412692</v>
      </c>
      <c r="D36" s="83">
        <v>-5119</v>
      </c>
      <c r="E36" s="83">
        <v>-2759</v>
      </c>
      <c r="F36" s="83">
        <v>6309</v>
      </c>
      <c r="G36" s="83">
        <v>2058</v>
      </c>
      <c r="H36" s="83">
        <v>346596</v>
      </c>
      <c r="I36" s="84">
        <v>759777</v>
      </c>
      <c r="J36" s="44"/>
      <c r="L36" s="49"/>
      <c r="M36" s="49"/>
    </row>
    <row r="37" spans="1:13" ht="24.95" customHeight="1" x14ac:dyDescent="0.2">
      <c r="A37" s="73" t="s">
        <v>75</v>
      </c>
      <c r="B37" s="73" t="s">
        <v>76</v>
      </c>
      <c r="C37" s="74">
        <v>38694</v>
      </c>
      <c r="D37" s="74">
        <v>-8676</v>
      </c>
      <c r="E37" s="74">
        <v>12449</v>
      </c>
      <c r="F37" s="74">
        <v>60908</v>
      </c>
      <c r="G37" s="74">
        <v>-9164</v>
      </c>
      <c r="H37" s="74">
        <v>54684</v>
      </c>
      <c r="I37" s="75">
        <v>148895</v>
      </c>
      <c r="J37" s="44"/>
      <c r="L37" s="49"/>
      <c r="M37" s="49"/>
    </row>
    <row r="38" spans="1:13" ht="24.95" customHeight="1" x14ac:dyDescent="0.2">
      <c r="A38" s="57" t="s">
        <v>77</v>
      </c>
      <c r="B38" s="58" t="s">
        <v>78</v>
      </c>
      <c r="C38" s="59">
        <v>-4523</v>
      </c>
      <c r="D38" s="59">
        <v>-1141</v>
      </c>
      <c r="E38" s="59">
        <v>1524</v>
      </c>
      <c r="F38" s="59">
        <v>75590</v>
      </c>
      <c r="G38" s="59">
        <v>2516</v>
      </c>
      <c r="H38" s="59">
        <v>11375</v>
      </c>
      <c r="I38" s="60">
        <v>85340</v>
      </c>
      <c r="J38" s="44"/>
      <c r="L38" s="49"/>
      <c r="M38" s="49"/>
    </row>
    <row r="39" spans="1:13" ht="24.95" customHeight="1" x14ac:dyDescent="0.2">
      <c r="A39" s="53" t="s">
        <v>79</v>
      </c>
      <c r="B39" s="54" t="s">
        <v>80</v>
      </c>
      <c r="C39" s="55">
        <v>43217</v>
      </c>
      <c r="D39" s="55">
        <v>-7534</v>
      </c>
      <c r="E39" s="55">
        <v>10925</v>
      </c>
      <c r="F39" s="55">
        <v>-14682</v>
      </c>
      <c r="G39" s="55">
        <v>-11680</v>
      </c>
      <c r="H39" s="55">
        <v>43309</v>
      </c>
      <c r="I39" s="56">
        <v>63555</v>
      </c>
      <c r="J39" s="44"/>
      <c r="L39" s="49"/>
      <c r="M39" s="49"/>
    </row>
    <row r="40" spans="1:13" ht="24.95" customHeight="1" x14ac:dyDescent="0.2">
      <c r="A40" s="85" t="s">
        <v>81</v>
      </c>
      <c r="B40" s="85" t="s">
        <v>82</v>
      </c>
      <c r="C40" s="86">
        <v>501235</v>
      </c>
      <c r="D40" s="86">
        <v>371558</v>
      </c>
      <c r="E40" s="86">
        <v>191163</v>
      </c>
      <c r="F40" s="86">
        <v>266946</v>
      </c>
      <c r="G40" s="86">
        <v>-4316</v>
      </c>
      <c r="H40" s="86">
        <v>736655</v>
      </c>
      <c r="I40" s="87">
        <v>2063240</v>
      </c>
      <c r="J40" s="44"/>
      <c r="L40" s="49"/>
      <c r="M40" s="49"/>
    </row>
    <row r="41" spans="1:13" ht="24.95" customHeight="1" x14ac:dyDescent="0.2">
      <c r="A41" s="88" t="s">
        <v>103</v>
      </c>
      <c r="B41" s="88" t="s">
        <v>104</v>
      </c>
      <c r="C41" s="89">
        <v>-17042</v>
      </c>
      <c r="D41" s="89">
        <v>-4806</v>
      </c>
      <c r="E41" s="89">
        <v>-168103</v>
      </c>
      <c r="F41" s="89">
        <v>15288</v>
      </c>
      <c r="G41" s="89">
        <v>163387</v>
      </c>
      <c r="H41" s="89">
        <v>11275</v>
      </c>
      <c r="I41" s="90">
        <v>0</v>
      </c>
      <c r="J41" s="44"/>
      <c r="L41" s="49"/>
      <c r="M41" s="49"/>
    </row>
    <row r="42" spans="1:13" ht="24.95" customHeight="1" x14ac:dyDescent="0.2">
      <c r="A42" s="91"/>
    </row>
    <row r="43" spans="1:13" ht="24.95" customHeight="1" x14ac:dyDescent="0.2">
      <c r="A43" s="91"/>
    </row>
    <row r="44" spans="1:13" ht="24.95" customHeight="1" x14ac:dyDescent="0.2">
      <c r="A44" s="17" t="s">
        <v>85</v>
      </c>
      <c r="G44" s="49"/>
    </row>
    <row r="45" spans="1:13" ht="24.95" customHeight="1" x14ac:dyDescent="0.2">
      <c r="A45" s="17" t="s">
        <v>86</v>
      </c>
      <c r="G45" s="49"/>
    </row>
    <row r="46" spans="1:13" ht="24.95" customHeight="1" x14ac:dyDescent="0.2">
      <c r="A46" s="95" t="s">
        <v>97</v>
      </c>
      <c r="G46" s="49"/>
    </row>
    <row r="47" spans="1:13" ht="24.95" customHeight="1" x14ac:dyDescent="0.2">
      <c r="A47" s="95" t="s">
        <v>98</v>
      </c>
      <c r="G47" s="49"/>
      <c r="H47" s="92"/>
    </row>
    <row r="48" spans="1:13" ht="24.95" customHeight="1" x14ac:dyDescent="0.2">
      <c r="A48" s="95" t="s">
        <v>99</v>
      </c>
      <c r="B48" s="2"/>
      <c r="C48" s="2"/>
    </row>
    <row r="49" spans="1:9" ht="24.95" customHeight="1" x14ac:dyDescent="0.2">
      <c r="A49" s="17" t="s">
        <v>90</v>
      </c>
      <c r="B49" s="2"/>
      <c r="C49" s="2"/>
    </row>
    <row r="50" spans="1:9" ht="24.95" customHeight="1" x14ac:dyDescent="0.2">
      <c r="A50" s="17" t="s">
        <v>91</v>
      </c>
      <c r="C50" s="2"/>
    </row>
    <row r="51" spans="1:9" ht="24.95" customHeight="1" x14ac:dyDescent="0.2">
      <c r="C51" s="2"/>
      <c r="I51" s="92" t="s">
        <v>92</v>
      </c>
    </row>
    <row r="52" spans="1:9" ht="24.95" customHeight="1" x14ac:dyDescent="0.2">
      <c r="A52" s="17" t="s">
        <v>93</v>
      </c>
      <c r="C52" s="49"/>
      <c r="I52" s="92"/>
    </row>
    <row r="53" spans="1:9" ht="24.95" customHeight="1" x14ac:dyDescent="0.2">
      <c r="C53" s="49"/>
      <c r="I53" s="92" t="s">
        <v>94</v>
      </c>
    </row>
    <row r="54" spans="1:9" ht="24.95" customHeight="1" x14ac:dyDescent="0.2">
      <c r="I54" s="92" t="s">
        <v>12</v>
      </c>
    </row>
    <row r="55" spans="1:9" ht="24.95" customHeight="1" x14ac:dyDescent="0.2"/>
  </sheetData>
  <mergeCells count="6">
    <mergeCell ref="C6:J6"/>
    <mergeCell ref="C7:J7"/>
    <mergeCell ref="C8:E8"/>
    <mergeCell ref="C9:E9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Header>&amp;R&amp;"Calibri"&amp;10&amp;K000000 BDF-RESTREINT&amp;1#_x000D_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</vt:lpstr>
      <vt:lpstr>Encours_Actif</vt:lpstr>
      <vt:lpstr>Encours_Passif</vt:lpstr>
      <vt:lpstr>Flux_Actif</vt:lpstr>
      <vt:lpstr>Flux_Passif</vt:lpstr>
      <vt:lpstr>Encours_Actif</vt:lpstr>
      <vt:lpstr>Encours_Passif</vt:lpstr>
      <vt:lpstr>Flux_Actif</vt:lpstr>
      <vt:lpstr>Flux_Passif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2026-04-09T13:29:22Z</dcterms:created>
  <dcterms:modified xsi:type="dcterms:W3CDTF">2026-04-09T13:29:34Z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2026-04-09T13:29:33Z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595bf313-71f4-40ea-b963-1775a6c001df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