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4\5_Diffusion\T&amp;G\excel\TOF_francais_xlsx\"/>
    </mc:Choice>
  </mc:AlternateContent>
  <xr:revisionPtr revIDLastSave="0" documentId="8_{C596A9D0-93CD-4671-932A-EFFFF2968F4C}" xr6:coauthVersionLast="47" xr6:coauthVersionMax="47" xr10:uidLastSave="{00000000-0000-0000-0000-000000000000}"/>
  <bookViews>
    <workbookView xWindow="-120" yWindow="-120" windowWidth="25440" windowHeight="15270" xr2:uid="{C9742C1E-81C8-4538-A91E-DB0145492276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</sheets>
  <definedNames>
    <definedName name="Encours_Actif">Encours_Actif!$A$10:$I$41</definedName>
    <definedName name="Encours_Passif">Encours_Passif!$A$10:$I$41</definedName>
    <definedName name="Flux_Actif">Flux_Actif!$A$10:$I$41</definedName>
    <definedName name="Flux_Passif">Flux_Passif!$A$10:$I$41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<sst xmlns="http://schemas.openxmlformats.org/spreadsheetml/2006/main" count="465" uniqueCount="106">
  <si>
    <t>Comptes financiers et comptes de patrimoine financier provisoires</t>
  </si>
  <si>
    <t>Année 2025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</si>
  <si>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</si>
  <si>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</si>
  <si>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</si>
  <si>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</si>
  <si>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</si>
  <si>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</si>
  <si>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</si>
  <si>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</si>
  <si>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</si>
  <si>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>Source : Banque de France - DGSEI - DSMF - SESOF</t>
  </si>
  <si>
    <t>Contact : sesof@banque-france.fr</t>
  </si>
  <si>
    <t>Tableau 1</t>
  </si>
  <si>
    <t>Compte de patrimoine financier provisoire</t>
  </si>
  <si>
    <t>en millions d'euros</t>
  </si>
  <si>
    <t>S12</t>
  </si>
  <si>
    <t>S13</t>
  </si>
  <si>
    <t>S11</t>
  </si>
  <si>
    <t>S1M</t>
  </si>
  <si>
    <t>Sociétés financières</t>
  </si>
  <si>
    <r>
      <t>Administrations publiques</t>
    </r>
    <r>
      <rPr>
        <vertAlign val="superscript"/>
        <sz val="12"/>
        <rFont val="Arial"/>
        <family val="2"/>
      </rPr>
      <t xml:space="preserve"> (3)</t>
    </r>
  </si>
  <si>
    <t>Sociétés non financières</t>
  </si>
  <si>
    <r>
      <t>Ménages et assimilés</t>
    </r>
    <r>
      <rPr>
        <vertAlign val="superscript"/>
        <sz val="12"/>
        <rFont val="Arial"/>
        <family val="2"/>
      </rPr>
      <t>(4)</t>
    </r>
  </si>
  <si>
    <t>Reste du monde</t>
  </si>
  <si>
    <t>Total des secteurs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</si>
  <si>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</si>
  <si>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</si>
  <si>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Institutions Financières Monétaires</t>
  </si>
  <si>
    <t>Sociétés financières hors institutions financières monétaires</t>
  </si>
  <si>
    <t>F1</t>
  </si>
  <si>
    <t>Or monétaire et DTS</t>
  </si>
  <si>
    <t xml:space="preserve">. </t>
  </si>
  <si>
    <t>F2</t>
  </si>
  <si>
    <t>Numéraire et dépôts</t>
  </si>
  <si>
    <t>F21</t>
  </si>
  <si>
    <t>Billets et pièces</t>
  </si>
  <si>
    <t>F22</t>
  </si>
  <si>
    <t>Dépôts transférables</t>
  </si>
  <si>
    <t>F28</t>
  </si>
  <si>
    <t>Intérêts courus non échus sur dépôts</t>
  </si>
  <si>
    <t>F29</t>
  </si>
  <si>
    <t>Autres dépôts</t>
  </si>
  <si>
    <t>F3</t>
  </si>
  <si>
    <t>Titres de créance</t>
  </si>
  <si>
    <t>F3.S</t>
  </si>
  <si>
    <t>Titres de créance à court terme</t>
  </si>
  <si>
    <t>F3.L</t>
  </si>
  <si>
    <t>Titres de créance à long terme</t>
  </si>
  <si>
    <t>F4</t>
  </si>
  <si>
    <t>Crédits</t>
  </si>
  <si>
    <t>F4.S</t>
  </si>
  <si>
    <t xml:space="preserve">Crédits à court terme       </t>
  </si>
  <si>
    <t>F4.L</t>
  </si>
  <si>
    <t xml:space="preserve">Crédits à long terme       </t>
  </si>
  <si>
    <t>F5</t>
  </si>
  <si>
    <t>Actions et titres d'OPC</t>
  </si>
  <si>
    <t>F511</t>
  </si>
  <si>
    <t>Actions cotées</t>
  </si>
  <si>
    <t>F51M</t>
  </si>
  <si>
    <r>
      <t>Actions non cotées et autres participations</t>
    </r>
    <r>
      <rPr>
        <vertAlign val="superscript"/>
        <sz val="12"/>
        <rFont val="Arial"/>
        <family val="2"/>
      </rPr>
      <t>(5)</t>
    </r>
  </si>
  <si>
    <t>F521</t>
  </si>
  <si>
    <t>Titres d'OPC monétaires</t>
  </si>
  <si>
    <t>F522</t>
  </si>
  <si>
    <t>Titres d'OPC non monétaires et assimilés</t>
  </si>
  <si>
    <t>F6</t>
  </si>
  <si>
    <t>Provisions techniques d'assurance</t>
  </si>
  <si>
    <t>F61</t>
  </si>
  <si>
    <t>Réserves primes et sinistres</t>
  </si>
  <si>
    <t>F62</t>
  </si>
  <si>
    <t>Droits sur les assurances-vie et rentes</t>
  </si>
  <si>
    <t>F63</t>
  </si>
  <si>
    <t>Droits à pension</t>
  </si>
  <si>
    <t>F71</t>
  </si>
  <si>
    <t>Produits dérivés</t>
  </si>
  <si>
    <t>F8</t>
  </si>
  <si>
    <t>Autres comptes à recevoir ou à payer</t>
  </si>
  <si>
    <t>F81</t>
  </si>
  <si>
    <t>Crédits commerciaux et avances</t>
  </si>
  <si>
    <t>F89</t>
  </si>
  <si>
    <t>Autres comptes hors crédits commerciaux</t>
  </si>
  <si>
    <t>F</t>
  </si>
  <si>
    <t>Total des opérations</t>
  </si>
  <si>
    <t>BF90</t>
  </si>
  <si>
    <r>
      <t xml:space="preserve">Valeur financière nette </t>
    </r>
    <r>
      <rPr>
        <b/>
        <vertAlign val="superscript"/>
        <sz val="12"/>
        <color rgb="FF000000"/>
        <rFont val="Arial"/>
        <family val="2"/>
      </rPr>
      <t>(6)</t>
    </r>
  </si>
  <si>
    <t>NB : DTS : Droits de Tirage Spéciaux ;  OPC : Organismes de Placements Collectifs.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</si>
  <si>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(Banque centrale), S122 (Etablissement de crédit et assimilés), S123 (Monétaires)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</si>
  <si>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</si>
  <si>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</si>
  <si>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</si>
  <si>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(Actions non cotées), F519 (Autres participations)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</si>
  <si>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Actif - passif</t>
    </r>
  </si>
  <si>
    <t>Réalisé le 17 avril 2026</t>
  </si>
  <si>
    <t>En raison des écarts d'arrondis, un agrégat peut ne pas être exactement égal au total de ses composantes</t>
  </si>
  <si>
    <t>Source et calculs : Banque de France</t>
  </si>
  <si>
    <t>Tableau 2</t>
  </si>
  <si>
    <t>Passifs et valeur financière nette</t>
  </si>
  <si>
    <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</si>
  <si>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</si>
  <si>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</si>
  <si>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t>Tableau 3</t>
  </si>
  <si>
    <t>Compte financier provisoire</t>
  </si>
  <si>
    <t>Flux nets d'acquisitions d'actifs financiers</t>
  </si>
  <si>
    <t>B9F</t>
  </si>
  <si>
    <r>
      <t xml:space="preserve">Capacité (+) / Besoin (-) de financement </t>
    </r>
    <r>
      <rPr>
        <b/>
        <vertAlign val="superscript"/>
        <sz val="12"/>
        <color rgb="FF000000"/>
        <rFont val="Arial"/>
        <family val="2"/>
      </rPr>
      <t>(6)</t>
    </r>
  </si>
  <si>
    <t>Tableau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</si>
</sst>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0" borderId="5" xfId="3" applyFont="1" applyBorder="1"/>
    <xf numFmtId="0" fontId="8" fillId="2" borderId="6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0" fontId="8" fillId="0" borderId="5" xfId="3" applyFont="1" applyBorder="1"/>
    <xf numFmtId="0" fontId="12" fillId="3" borderId="9" xfId="3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 indent="1"/>
    </xf>
    <xf numFmtId="3" fontId="8" fillId="3" borderId="10" xfId="3" applyNumberFormat="1" applyFont="1" applyFill="1" applyBorder="1" applyAlignment="1">
      <alignment horizontal="right" vertical="center" indent="1"/>
    </xf>
    <xf numFmtId="3" fontId="9" fillId="3" borderId="11" xfId="3" applyNumberFormat="1" applyFont="1" applyFill="1" applyBorder="1" applyAlignment="1">
      <alignment horizontal="right" vertical="center" indent="1"/>
    </xf>
    <xf numFmtId="3" fontId="8" fillId="0" borderId="0" xfId="3" applyNumberFormat="1" applyFont="1"/>
    <xf numFmtId="0" fontId="12" fillId="0" borderId="12" xfId="3" applyFont="1" applyBorder="1" applyAlignment="1">
      <alignment horizontal="left" vertical="center"/>
    </xf>
    <xf numFmtId="3" fontId="9" fillId="0" borderId="0" xfId="3" applyNumberFormat="1" applyFont="1" applyAlignment="1">
      <alignment horizontal="right" vertical="center" indent="1"/>
    </xf>
    <xf numFmtId="3" fontId="9" fillId="0" borderId="8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/>
    </xf>
    <xf numFmtId="3" fontId="8" fillId="3" borderId="0" xfId="3" applyNumberFormat="1" applyFont="1" applyFill="1" applyAlignment="1">
      <alignment horizontal="right" vertical="center" indent="1"/>
    </xf>
    <xf numFmtId="3" fontId="8" fillId="3" borderId="8" xfId="3" applyNumberFormat="1" applyFont="1" applyFill="1" applyBorder="1" applyAlignment="1">
      <alignment horizontal="right" vertical="center" indent="1"/>
    </xf>
    <xf numFmtId="0" fontId="13" fillId="0" borderId="12" xfId="3" applyFont="1" applyBorder="1" applyAlignment="1">
      <alignment horizontal="left" vertical="center" indent="1"/>
    </xf>
    <xf numFmtId="0" fontId="13" fillId="0" borderId="12" xfId="3" applyFont="1" applyBorder="1" applyAlignment="1">
      <alignment horizontal="left" vertical="center"/>
    </xf>
    <xf numFmtId="3" fontId="8" fillId="0" borderId="0" xfId="3" applyNumberFormat="1" applyFont="1" applyAlignment="1">
      <alignment horizontal="right" vertical="center" indent="1"/>
    </xf>
    <xf numFmtId="3" fontId="8" fillId="0" borderId="8" xfId="3" applyNumberFormat="1" applyFont="1" applyBorder="1" applyAlignment="1">
      <alignment horizontal="right" vertical="center" indent="1"/>
    </xf>
    <xf numFmtId="0" fontId="13" fillId="0" borderId="13" xfId="3" applyFont="1" applyBorder="1" applyAlignment="1">
      <alignment horizontal="left" vertical="center" indent="1"/>
    </xf>
    <xf numFmtId="0" fontId="13" fillId="0" borderId="13" xfId="3" applyFont="1" applyBorder="1" applyAlignment="1">
      <alignment horizontal="left" vertical="center"/>
    </xf>
    <xf numFmtId="3" fontId="8" fillId="0" borderId="14" xfId="3" applyNumberFormat="1" applyFont="1" applyBorder="1" applyAlignment="1">
      <alignment horizontal="right" vertical="center" indent="1"/>
    </xf>
    <xf numFmtId="3" fontId="8" fillId="0" borderId="15" xfId="3" applyNumberFormat="1" applyFont="1" applyBorder="1" applyAlignment="1">
      <alignment horizontal="right" vertical="center" indent="1"/>
    </xf>
    <xf numFmtId="0" fontId="12" fillId="3" borderId="12" xfId="3" applyFont="1" applyFill="1" applyBorder="1" applyAlignment="1">
      <alignment horizontal="left" vertical="center"/>
    </xf>
    <xf numFmtId="3" fontId="9" fillId="3" borderId="0" xfId="3" applyNumberFormat="1" applyFont="1" applyFill="1" applyAlignment="1">
      <alignment horizontal="right" vertical="center" indent="1"/>
    </xf>
    <xf numFmtId="3" fontId="9" fillId="3" borderId="8" xfId="3" applyNumberFormat="1" applyFont="1" applyFill="1" applyBorder="1" applyAlignment="1">
      <alignment horizontal="right" vertical="center" indent="1"/>
    </xf>
    <xf numFmtId="0" fontId="13" fillId="3" borderId="16" xfId="3" applyFont="1" applyFill="1" applyBorder="1" applyAlignment="1">
      <alignment horizontal="left" vertical="center"/>
    </xf>
    <xf numFmtId="3" fontId="8" fillId="3" borderId="17" xfId="3" applyNumberFormat="1" applyFont="1" applyFill="1" applyBorder="1" applyAlignment="1">
      <alignment horizontal="right" vertical="center" indent="1"/>
    </xf>
    <xf numFmtId="3" fontId="8" fillId="3" borderId="18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 indent="2"/>
    </xf>
    <xf numFmtId="0" fontId="13" fillId="0" borderId="12" xfId="3" applyFont="1" applyBorder="1" applyAlignment="1">
      <alignment horizontal="left" vertical="center" indent="2"/>
    </xf>
    <xf numFmtId="0" fontId="12" fillId="3" borderId="19" xfId="3" applyFont="1" applyFill="1" applyBorder="1" applyAlignment="1">
      <alignment horizontal="left" vertical="center"/>
    </xf>
    <xf numFmtId="3" fontId="9" fillId="3" borderId="20" xfId="3" applyNumberFormat="1" applyFont="1" applyFill="1" applyBorder="1" applyAlignment="1">
      <alignment horizontal="right" vertical="center" indent="1"/>
    </xf>
    <xf numFmtId="3" fontId="9" fillId="3" borderId="21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/>
    </xf>
    <xf numFmtId="0" fontId="12" fillId="0" borderId="22" xfId="3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 indent="1"/>
    </xf>
    <xf numFmtId="3" fontId="9" fillId="0" borderId="24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/>
    </xf>
    <xf numFmtId="3" fontId="9" fillId="0" borderId="26" xfId="3" applyNumberFormat="1" applyFont="1" applyBorder="1" applyAlignment="1">
      <alignment horizontal="right" vertical="center" indent="1"/>
    </xf>
    <xf numFmtId="3" fontId="9" fillId="0" borderId="27" xfId="3" applyNumberFormat="1" applyFont="1" applyBorder="1" applyAlignment="1">
      <alignment horizontal="right" vertical="center" indent="1"/>
    </xf>
    <xf numFmtId="0" fontId="12" fillId="0" borderId="28" xfId="3" applyFont="1" applyBorder="1" applyAlignment="1">
      <alignment horizontal="left" vertical="center"/>
    </xf>
    <xf numFmtId="3" fontId="9" fillId="0" borderId="29" xfId="3" applyNumberFormat="1" applyFont="1" applyBorder="1" applyAlignment="1">
      <alignment horizontal="right" vertical="center" indent="1"/>
    </xf>
    <xf numFmtId="3" fontId="9" fillId="0" borderId="30" xfId="3" applyNumberFormat="1" applyFont="1" applyBorder="1" applyAlignment="1">
      <alignment horizontal="right" vertical="center" indent="1"/>
    </xf>
    <xf numFmtId="0" fontId="12" fillId="3" borderId="31" xfId="3" applyFont="1" applyFill="1" applyBorder="1" applyAlignment="1">
      <alignment horizontal="left" vertical="center"/>
    </xf>
    <xf numFmtId="3" fontId="9" fillId="3" borderId="32" xfId="3" applyNumberFormat="1" applyFont="1" applyFill="1" applyBorder="1" applyAlignment="1">
      <alignment horizontal="right" vertical="center" indent="1"/>
    </xf>
    <xf numFmtId="3" fontId="9" fillId="3" borderId="33" xfId="3" applyNumberFormat="1" applyFont="1" applyFill="1" applyBorder="1" applyAlignment="1">
      <alignment horizontal="right" vertical="center" indent="1"/>
    </xf>
    <xf numFmtId="0" fontId="12" fillId="0" borderId="0" xfId="3" applyFont="1" applyAlignment="1">
      <alignment horizontal="left" vertical="center"/>
    </xf>
    <xf numFmtId="0" fontId="8" fillId="0" borderId="0" xfId="3" applyFont="1" applyAlignment="1">
      <alignment horizontal="right"/>
    </xf>
    <xf numFmtId="0" fontId="13" fillId="3" borderId="16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 indent="2"/>
    </xf>
    <xf numFmtId="0" fontId="11" fillId="0" borderId="0" xfId="3" applyFont="1"/>
  </cellXfs>
  <cellStyles count="4">
    <cellStyle name="Lien hypertexte" xfId="1" builtinId="8"/>
    <cellStyle name="Motif" xfId="2" xr:uid="{F812CDD0-F53E-4FD8-8E69-B8FFD51954BC}"/>
    <cellStyle name="Normal" xfId="0" builtinId="0"/>
    <cellStyle name="Normal 2" xfId="3" xr:uid="{DFAD9846-57DF-4706-B173-8F2CE6A1E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3286125</xdr:colOff>
      <xdr:row>0</xdr:row>
      <xdr:rowOff>0</xdr:rowOff>
    </xdr:from>
    <xdr:to>
      <xdr:col>3</xdr:col>
      <xdr:colOff>2775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80F3B4-76C6-4814-BB1A-43D21B76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C726-FA13-44DD-8019-EFF013D34C94}">
  <sheetPr codeName="Feuil3"/>
  <dimension ref="A11:AP34"/>
  <sheetViews>
    <sheetView showGridLines="0" tabSelected="1" workbookViewId="0">
      <selection activeCell="F12" sqref="F12"/>
    </sheetView>
  </sheetViews>
  <sheetFormatPr baseColWidth="10" defaultRowHeight="12.75" x14ac:dyDescent="0.2"/>
  <cols>
    <col min="1" max="1" width="63.85546875" style="2" customWidth="1"/>
    <col min="2" max="2" width="12.42578125" style="2" customWidth="1"/>
    <col min="3" max="16384" width="11.42578125" style="2"/>
  </cols>
  <sheetData>
    <row r="11" spans="1:1" ht="24" x14ac:dyDescent="0.35">
      <c r="A11" s="1" t="s">
        <v>0</v>
      </c>
    </row>
    <row r="12" spans="1:1" ht="24" x14ac:dyDescent="0.35">
      <c r="A12" s="3" t="s">
        <v>1</v>
      </c>
    </row>
    <row r="13" spans="1:1" ht="24" x14ac:dyDescent="0.35">
      <c r="A13" s="3"/>
    </row>
    <row r="14" spans="1:1" ht="18" x14ac:dyDescent="0.2">
      <c r="A14" s="4" t="s">
        <v>2</v>
      </c>
    </row>
    <row r="15" spans="1:1" ht="18" x14ac:dyDescent="0.2">
      <c r="A15" s="4"/>
    </row>
    <row r="16" spans="1:1" ht="18" x14ac:dyDescent="0.2">
      <c r="A16" s="4"/>
    </row>
    <row r="17" spans="1:42" x14ac:dyDescent="0.2">
      <c r="A17" s="2" t="s">
        <v>3</v>
      </c>
      <c r="B17" s="5" t="s">
        <v>4</v>
      </c>
      <c r="C17" s="6"/>
      <c r="D17" s="6"/>
      <c r="E17" s="7"/>
    </row>
    <row r="18" spans="1:42" x14ac:dyDescent="0.2">
      <c r="C18" s="6"/>
      <c r="D18" s="6"/>
      <c r="E18" s="7"/>
    </row>
    <row r="19" spans="1:42" x14ac:dyDescent="0.2">
      <c r="A19" s="2" t="s">
        <v>5</v>
      </c>
      <c r="B19" s="5" t="s">
        <v>6</v>
      </c>
      <c r="C19" s="6"/>
      <c r="D19" s="6"/>
      <c r="E19" s="7"/>
    </row>
    <row r="20" spans="1:42" x14ac:dyDescent="0.2">
      <c r="C20" s="6"/>
      <c r="D20" s="6"/>
      <c r="E20" s="7"/>
    </row>
    <row r="21" spans="1:42" x14ac:dyDescent="0.2">
      <c r="A21" s="2" t="s">
        <v>7</v>
      </c>
      <c r="B21" s="5" t="s">
        <v>8</v>
      </c>
      <c r="C21" s="6"/>
      <c r="D21" s="6"/>
      <c r="E21" s="7"/>
    </row>
    <row r="22" spans="1:42" x14ac:dyDescent="0.2">
      <c r="C22" s="6"/>
      <c r="D22" s="6"/>
      <c r="E22" s="7"/>
    </row>
    <row r="23" spans="1:42" x14ac:dyDescent="0.2">
      <c r="A23" s="2" t="s">
        <v>9</v>
      </c>
      <c r="B23" s="5" t="s">
        <v>10</v>
      </c>
      <c r="C23" s="6"/>
      <c r="D23" s="6"/>
      <c r="E23" s="7"/>
    </row>
    <row r="24" spans="1:42" x14ac:dyDescent="0.2">
      <c r="C24" s="6"/>
      <c r="D24" s="6"/>
      <c r="E24" s="7"/>
    </row>
    <row r="25" spans="1:42" x14ac:dyDescent="0.2">
      <c r="C25" s="6"/>
      <c r="D25" s="6"/>
      <c r="E25" s="7"/>
    </row>
    <row r="26" spans="1:42" x14ac:dyDescent="0.2">
      <c r="C26" s="6"/>
      <c r="D26" s="6"/>
      <c r="E26" s="7"/>
    </row>
    <row r="27" spans="1:42" x14ac:dyDescent="0.2">
      <c r="C27" s="6"/>
      <c r="D27" s="6"/>
      <c r="E27" s="7"/>
    </row>
    <row r="29" spans="1:42" x14ac:dyDescent="0.2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">
      <c r="A33" s="15" t="s">
        <v>11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">
      <c r="A34" s="16" t="s">
        <v>12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DE0FE031-7DC7-46F6-8F20-ABD47484E680}"/>
    <hyperlink ref="B17" location="Encours_Actif!A1" display="Actif_Encours" xr:uid="{E73C97E7-FC6F-496E-B153-131A340F1DB6}"/>
    <hyperlink ref="B19" location="Encours_Passif!A1" display="Passif_Encours" xr:uid="{B53E5EDC-DF8F-48D9-9192-3A1813874980}"/>
    <hyperlink ref="B21" location="Flux_Actif!A1" display="Flux_Actif" xr:uid="{B437C2C0-5D61-4A1E-B860-49EE2781557E}"/>
    <hyperlink ref="B23" location="Flux_Passif!A1" display="Flux_Passif" xr:uid="{4FF4B647-4873-4DF3-B6A8-192177F125CE}"/>
  </hyperlinks>
  <pageMargins left="0.7" right="0.7" top="0.75" bottom="0.75" header="0.3" footer="0.3"/>
  <pageSetup paperSize="9" orientation="landscape" r:id="rId2"/>
  <headerFooter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D453-8BC3-4DD6-99C5-EE719AC6F630}">
  <sheetPr codeName="Feuil4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A5" sqref="A5"/>
      <selection pane="topRight" activeCell="A5" sqref="A5"/>
      <selection pane="bottomLeft" activeCell="A5" sqref="A5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13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3</v>
      </c>
      <c r="N3" s="2"/>
    </row>
    <row r="4" spans="1:15" s="19" customFormat="1" ht="18" customHeight="1" x14ac:dyDescent="0.25">
      <c r="A4" s="20" t="str">
        <f>Index!A12</f>
        <v>Année 2025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326057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34329</v>
      </c>
      <c r="I15" s="48">
        <v>360386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4806186</v>
      </c>
      <c r="D16" s="51">
        <v>355480</v>
      </c>
      <c r="E16" s="51">
        <v>200523</v>
      </c>
      <c r="F16" s="51">
        <v>926488</v>
      </c>
      <c r="G16" s="51">
        <v>2126347</v>
      </c>
      <c r="H16" s="51">
        <v>3375168</v>
      </c>
      <c r="I16" s="52">
        <v>11790192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9186</v>
      </c>
      <c r="D17" s="55">
        <v>3673</v>
      </c>
      <c r="E17" s="55">
        <v>41</v>
      </c>
      <c r="F17" s="55">
        <v>27544</v>
      </c>
      <c r="G17" s="55">
        <v>152412</v>
      </c>
      <c r="H17" s="55">
        <v>109691</v>
      </c>
      <c r="I17" s="56">
        <v>302547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265194</v>
      </c>
      <c r="D18" s="59">
        <v>112035</v>
      </c>
      <c r="E18" s="59">
        <v>153317</v>
      </c>
      <c r="F18" s="59">
        <v>596359</v>
      </c>
      <c r="G18" s="59">
        <v>605297</v>
      </c>
      <c r="H18" s="59">
        <v>339005</v>
      </c>
      <c r="I18" s="60">
        <v>2071208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27638</v>
      </c>
      <c r="D19" s="55">
        <v>220</v>
      </c>
      <c r="E19" s="55">
        <v>110</v>
      </c>
      <c r="F19" s="55">
        <v>2066</v>
      </c>
      <c r="G19" s="55">
        <v>8965</v>
      </c>
      <c r="H19" s="55">
        <v>6581</v>
      </c>
      <c r="I19" s="56">
        <v>45579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4504169</v>
      </c>
      <c r="D20" s="63">
        <v>239552</v>
      </c>
      <c r="E20" s="63">
        <v>47055</v>
      </c>
      <c r="F20" s="63">
        <v>300518</v>
      </c>
      <c r="G20" s="63">
        <v>1359674</v>
      </c>
      <c r="H20" s="63">
        <v>2919891</v>
      </c>
      <c r="I20" s="64">
        <v>9370859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2565228</v>
      </c>
      <c r="D21" s="66">
        <v>2094696</v>
      </c>
      <c r="E21" s="66">
        <v>47914</v>
      </c>
      <c r="F21" s="66">
        <v>212779</v>
      </c>
      <c r="G21" s="66">
        <v>54834</v>
      </c>
      <c r="H21" s="66">
        <v>3273347</v>
      </c>
      <c r="I21" s="67">
        <v>8248798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453088</v>
      </c>
      <c r="D22" s="59">
        <v>96825</v>
      </c>
      <c r="E22" s="59">
        <v>475</v>
      </c>
      <c r="F22" s="59">
        <v>6928</v>
      </c>
      <c r="G22" s="59">
        <v>2167</v>
      </c>
      <c r="H22" s="59">
        <v>330607</v>
      </c>
      <c r="I22" s="60">
        <v>890091</v>
      </c>
      <c r="J22" s="44"/>
      <c r="L22" s="49"/>
      <c r="M22" s="49"/>
    </row>
    <row r="23" spans="1:13" ht="24.95" customHeight="1" x14ac:dyDescent="0.2">
      <c r="A23" s="53" t="s">
        <v>47</v>
      </c>
      <c r="B23" s="68" t="s">
        <v>48</v>
      </c>
      <c r="C23" s="69">
        <v>2112140</v>
      </c>
      <c r="D23" s="69">
        <v>1997870</v>
      </c>
      <c r="E23" s="69">
        <v>47440</v>
      </c>
      <c r="F23" s="69">
        <v>205851</v>
      </c>
      <c r="G23" s="69">
        <v>52667</v>
      </c>
      <c r="H23" s="69">
        <v>2942740</v>
      </c>
      <c r="I23" s="70">
        <v>7358707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4537506</v>
      </c>
      <c r="D24" s="51">
        <v>673030</v>
      </c>
      <c r="E24" s="51">
        <v>179022</v>
      </c>
      <c r="F24" s="51">
        <v>2571222</v>
      </c>
      <c r="G24" s="51">
        <v>11456</v>
      </c>
      <c r="H24" s="51">
        <v>785686</v>
      </c>
      <c r="I24" s="52">
        <v>8757922</v>
      </c>
      <c r="J24" s="44"/>
      <c r="L24" s="49"/>
      <c r="M24" s="49"/>
    </row>
    <row r="25" spans="1:13" ht="24.95" customHeight="1" x14ac:dyDescent="0.2">
      <c r="A25" s="71" t="s">
        <v>51</v>
      </c>
      <c r="B25" s="54" t="s">
        <v>52</v>
      </c>
      <c r="C25" s="55">
        <v>1215887</v>
      </c>
      <c r="D25" s="55">
        <v>180825</v>
      </c>
      <c r="E25" s="55">
        <v>19923</v>
      </c>
      <c r="F25" s="55">
        <v>1121261</v>
      </c>
      <c r="G25" s="55">
        <v>2955</v>
      </c>
      <c r="H25" s="55">
        <v>607665</v>
      </c>
      <c r="I25" s="56">
        <v>3148516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3321619</v>
      </c>
      <c r="D26" s="59">
        <v>492205</v>
      </c>
      <c r="E26" s="59">
        <v>159099</v>
      </c>
      <c r="F26" s="59">
        <v>1449961</v>
      </c>
      <c r="G26" s="59">
        <v>8501</v>
      </c>
      <c r="H26" s="59">
        <v>178021</v>
      </c>
      <c r="I26" s="60">
        <v>5609407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872868</v>
      </c>
      <c r="D27" s="74">
        <v>3419357</v>
      </c>
      <c r="E27" s="74">
        <v>797932</v>
      </c>
      <c r="F27" s="74">
        <v>9626493</v>
      </c>
      <c r="G27" s="74">
        <v>2232157</v>
      </c>
      <c r="H27" s="74">
        <v>3188254</v>
      </c>
      <c r="I27" s="75">
        <v>20137062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245264</v>
      </c>
      <c r="D28" s="59">
        <v>854513</v>
      </c>
      <c r="E28" s="59">
        <v>157097</v>
      </c>
      <c r="F28" s="59">
        <v>772821</v>
      </c>
      <c r="G28" s="59">
        <v>263340</v>
      </c>
      <c r="H28" s="59">
        <v>1547947</v>
      </c>
      <c r="I28" s="60">
        <v>3840982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503020</v>
      </c>
      <c r="D29" s="55">
        <v>1084143</v>
      </c>
      <c r="E29" s="55">
        <v>479619</v>
      </c>
      <c r="F29" s="55">
        <v>8554845</v>
      </c>
      <c r="G29" s="55">
        <v>1507389</v>
      </c>
      <c r="H29" s="55">
        <v>1342031</v>
      </c>
      <c r="I29" s="56">
        <v>13471047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20243</v>
      </c>
      <c r="D30" s="59">
        <v>183638</v>
      </c>
      <c r="E30" s="59">
        <v>10292</v>
      </c>
      <c r="F30" s="59">
        <v>107066</v>
      </c>
      <c r="G30" s="59">
        <v>25727</v>
      </c>
      <c r="H30" s="59">
        <v>102132</v>
      </c>
      <c r="I30" s="60">
        <v>449098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104340</v>
      </c>
      <c r="D31" s="55">
        <v>1297064</v>
      </c>
      <c r="E31" s="55">
        <v>150925</v>
      </c>
      <c r="F31" s="55">
        <v>191761</v>
      </c>
      <c r="G31" s="55">
        <v>435702</v>
      </c>
      <c r="H31" s="55">
        <v>196145</v>
      </c>
      <c r="I31" s="56">
        <v>2375936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2502</v>
      </c>
      <c r="D32" s="78">
        <v>187423</v>
      </c>
      <c r="E32" s="78">
        <v>5759</v>
      </c>
      <c r="F32" s="78">
        <v>47860</v>
      </c>
      <c r="G32" s="78">
        <v>2285063</v>
      </c>
      <c r="H32" s="78">
        <v>48450</v>
      </c>
      <c r="I32" s="79">
        <v>2577057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1677</v>
      </c>
      <c r="D33" s="55">
        <v>187423</v>
      </c>
      <c r="E33" s="55">
        <v>5759</v>
      </c>
      <c r="F33" s="55">
        <v>47860</v>
      </c>
      <c r="G33" s="55">
        <v>107742</v>
      </c>
      <c r="H33" s="55">
        <v>32517</v>
      </c>
      <c r="I33" s="56">
        <v>382978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1937443</v>
      </c>
      <c r="H34" s="59">
        <v>14907</v>
      </c>
      <c r="I34" s="60">
        <v>1952349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239879</v>
      </c>
      <c r="H35" s="55">
        <v>1027</v>
      </c>
      <c r="I35" s="56">
        <v>240905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1625762</v>
      </c>
      <c r="D36" s="83">
        <v>411766</v>
      </c>
      <c r="E36" s="83">
        <v>4370</v>
      </c>
      <c r="F36" s="83">
        <v>12126</v>
      </c>
      <c r="G36" s="83">
        <v>1866</v>
      </c>
      <c r="H36" s="83">
        <v>1905600</v>
      </c>
      <c r="I36" s="84">
        <v>3961489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518605</v>
      </c>
      <c r="D37" s="74">
        <v>107162</v>
      </c>
      <c r="E37" s="74">
        <v>482103</v>
      </c>
      <c r="F37" s="74">
        <v>2117095</v>
      </c>
      <c r="G37" s="74">
        <v>597102</v>
      </c>
      <c r="H37" s="74">
        <v>362558</v>
      </c>
      <c r="I37" s="75">
        <v>4184625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693</v>
      </c>
      <c r="D38" s="59">
        <v>66367</v>
      </c>
      <c r="E38" s="59">
        <v>71492</v>
      </c>
      <c r="F38" s="59">
        <v>1150874</v>
      </c>
      <c r="G38" s="59">
        <v>49596</v>
      </c>
      <c r="H38" s="59">
        <v>186107</v>
      </c>
      <c r="I38" s="60">
        <v>1525129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517912</v>
      </c>
      <c r="D39" s="55">
        <v>40796</v>
      </c>
      <c r="E39" s="55">
        <v>410611</v>
      </c>
      <c r="F39" s="55">
        <v>966221</v>
      </c>
      <c r="G39" s="55">
        <v>547506</v>
      </c>
      <c r="H39" s="55">
        <v>176452</v>
      </c>
      <c r="I39" s="56">
        <v>2659496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15254715</v>
      </c>
      <c r="D40" s="86">
        <v>7248914</v>
      </c>
      <c r="E40" s="86">
        <v>1717623</v>
      </c>
      <c r="F40" s="86">
        <v>15514063</v>
      </c>
      <c r="G40" s="86">
        <v>7308824</v>
      </c>
      <c r="H40" s="86">
        <v>12973393</v>
      </c>
      <c r="I40" s="87">
        <v>60017532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17" t="s">
        <v>87</v>
      </c>
      <c r="G46" s="49"/>
    </row>
    <row r="47" spans="1:13" ht="24.95" customHeight="1" x14ac:dyDescent="0.2">
      <c r="A47" s="17" t="s">
        <v>88</v>
      </c>
      <c r="G47" s="49"/>
      <c r="H47" s="92"/>
    </row>
    <row r="48" spans="1:13" ht="24.95" customHeight="1" x14ac:dyDescent="0.2">
      <c r="A48" s="17" t="s">
        <v>89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13AD-4D9F-4F6C-A610-B245181E24C7}">
  <sheetPr codeName="Feuil5">
    <pageSetUpPr fitToPage="1"/>
  </sheetPr>
  <dimension ref="A1:O55"/>
  <sheetViews>
    <sheetView showGridLines="0" zoomScale="63" zoomScaleNormal="63" workbookViewId="0">
      <pane xSplit="2" ySplit="14" topLeftCell="C27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95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96</v>
      </c>
      <c r="N3" s="2"/>
    </row>
    <row r="4" spans="1:15" s="19" customFormat="1" ht="18" customHeight="1" x14ac:dyDescent="0.25">
      <c r="A4" s="20" t="str">
        <f>Index!A12</f>
        <v>Année 2025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34329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326057</v>
      </c>
      <c r="I15" s="48">
        <v>360386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9847367</v>
      </c>
      <c r="D16" s="51">
        <v>0</v>
      </c>
      <c r="E16" s="51">
        <v>168460</v>
      </c>
      <c r="F16" s="51">
        <v>0</v>
      </c>
      <c r="G16" s="51">
        <v>0</v>
      </c>
      <c r="H16" s="51">
        <v>1774366</v>
      </c>
      <c r="I16" s="52">
        <v>11790192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302542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4</v>
      </c>
      <c r="I17" s="56">
        <v>302547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1722637</v>
      </c>
      <c r="D18" s="59">
        <v>0</v>
      </c>
      <c r="E18" s="59">
        <v>159226</v>
      </c>
      <c r="F18" s="59">
        <v>0</v>
      </c>
      <c r="G18" s="59">
        <v>0</v>
      </c>
      <c r="H18" s="59">
        <v>189345</v>
      </c>
      <c r="I18" s="60">
        <v>2071208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37093</v>
      </c>
      <c r="D19" s="55" t="s">
        <v>32</v>
      </c>
      <c r="E19" s="55">
        <v>278</v>
      </c>
      <c r="F19" s="55" t="s">
        <v>32</v>
      </c>
      <c r="G19" s="55">
        <v>0</v>
      </c>
      <c r="H19" s="55">
        <v>8208</v>
      </c>
      <c r="I19" s="56">
        <v>45579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7785095</v>
      </c>
      <c r="D20" s="63">
        <v>0</v>
      </c>
      <c r="E20" s="63">
        <v>8956</v>
      </c>
      <c r="F20" s="63">
        <v>0</v>
      </c>
      <c r="G20" s="63" t="s">
        <v>32</v>
      </c>
      <c r="H20" s="63">
        <v>1576809</v>
      </c>
      <c r="I20" s="64">
        <v>9370859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1694131</v>
      </c>
      <c r="D21" s="66">
        <v>562137</v>
      </c>
      <c r="E21" s="66">
        <v>2871086</v>
      </c>
      <c r="F21" s="66">
        <v>717712</v>
      </c>
      <c r="G21" s="66" t="s">
        <v>32</v>
      </c>
      <c r="H21" s="66">
        <v>2403732</v>
      </c>
      <c r="I21" s="67">
        <v>8248798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208881</v>
      </c>
      <c r="D22" s="59">
        <v>118986</v>
      </c>
      <c r="E22" s="59">
        <v>274834</v>
      </c>
      <c r="F22" s="59">
        <v>47342</v>
      </c>
      <c r="G22" s="59" t="s">
        <v>32</v>
      </c>
      <c r="H22" s="59">
        <v>240048</v>
      </c>
      <c r="I22" s="60">
        <v>890091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1485250</v>
      </c>
      <c r="D23" s="69">
        <v>443151</v>
      </c>
      <c r="E23" s="69">
        <v>2596252</v>
      </c>
      <c r="F23" s="69">
        <v>670370</v>
      </c>
      <c r="G23" s="69" t="s">
        <v>32</v>
      </c>
      <c r="H23" s="69">
        <v>2163684</v>
      </c>
      <c r="I23" s="70">
        <v>7358707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67970</v>
      </c>
      <c r="D24" s="51">
        <v>960276</v>
      </c>
      <c r="E24" s="51">
        <v>397842</v>
      </c>
      <c r="F24" s="51">
        <v>3930895</v>
      </c>
      <c r="G24" s="51">
        <v>1780372</v>
      </c>
      <c r="H24" s="51">
        <v>1620568</v>
      </c>
      <c r="I24" s="52">
        <v>8757922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5478</v>
      </c>
      <c r="D25" s="55">
        <v>452175</v>
      </c>
      <c r="E25" s="55">
        <v>31780</v>
      </c>
      <c r="F25" s="55">
        <v>1351543</v>
      </c>
      <c r="G25" s="55">
        <v>34946</v>
      </c>
      <c r="H25" s="55">
        <v>1272593</v>
      </c>
      <c r="I25" s="56">
        <v>3148516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62491</v>
      </c>
      <c r="D26" s="59">
        <v>508100</v>
      </c>
      <c r="E26" s="59">
        <v>366062</v>
      </c>
      <c r="F26" s="59">
        <v>2579351</v>
      </c>
      <c r="G26" s="59">
        <v>1745427</v>
      </c>
      <c r="H26" s="59">
        <v>347975</v>
      </c>
      <c r="I26" s="60">
        <v>5609407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1271159</v>
      </c>
      <c r="D27" s="74">
        <v>2609107</v>
      </c>
      <c r="E27" s="74">
        <v>32698</v>
      </c>
      <c r="F27" s="74">
        <v>11954489</v>
      </c>
      <c r="G27" s="74">
        <v>0</v>
      </c>
      <c r="H27" s="74">
        <v>4269609</v>
      </c>
      <c r="I27" s="75">
        <v>20137062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199369</v>
      </c>
      <c r="D28" s="59">
        <v>120133</v>
      </c>
      <c r="E28" s="59" t="s">
        <v>32</v>
      </c>
      <c r="F28" s="59">
        <v>2563760</v>
      </c>
      <c r="G28" s="59" t="s">
        <v>32</v>
      </c>
      <c r="H28" s="59">
        <v>957720</v>
      </c>
      <c r="I28" s="60">
        <v>3840982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643227</v>
      </c>
      <c r="D29" s="55">
        <v>661134</v>
      </c>
      <c r="E29" s="55">
        <v>32698</v>
      </c>
      <c r="F29" s="55">
        <v>9390729</v>
      </c>
      <c r="G29" s="55">
        <v>0</v>
      </c>
      <c r="H29" s="55">
        <v>2743258</v>
      </c>
      <c r="I29" s="56">
        <v>13471047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428563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20535</v>
      </c>
      <c r="I30" s="60">
        <v>449098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1827839</v>
      </c>
      <c r="E31" s="55" t="s">
        <v>32</v>
      </c>
      <c r="F31" s="55" t="s">
        <v>32</v>
      </c>
      <c r="G31" s="55" t="s">
        <v>32</v>
      </c>
      <c r="H31" s="55">
        <v>548096</v>
      </c>
      <c r="I31" s="56">
        <v>2375936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2541209</v>
      </c>
      <c r="E32" s="78">
        <v>824</v>
      </c>
      <c r="F32" s="78" t="s">
        <v>32</v>
      </c>
      <c r="G32" s="78" t="s">
        <v>32</v>
      </c>
      <c r="H32" s="78">
        <v>35024</v>
      </c>
      <c r="I32" s="79">
        <v>2577057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347954</v>
      </c>
      <c r="E33" s="55" t="s">
        <v>32</v>
      </c>
      <c r="F33" s="55" t="s">
        <v>32</v>
      </c>
      <c r="G33" s="55" t="s">
        <v>32</v>
      </c>
      <c r="H33" s="55">
        <v>35024</v>
      </c>
      <c r="I33" s="56">
        <v>382978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1952349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1952349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240905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240905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1632168</v>
      </c>
      <c r="D36" s="83">
        <v>562137</v>
      </c>
      <c r="E36" s="83">
        <v>7639</v>
      </c>
      <c r="F36" s="83">
        <v>13502</v>
      </c>
      <c r="G36" s="83">
        <v>2010</v>
      </c>
      <c r="H36" s="83">
        <v>1744033</v>
      </c>
      <c r="I36" s="84">
        <v>3961489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1132906</v>
      </c>
      <c r="D37" s="74">
        <v>111191</v>
      </c>
      <c r="E37" s="74">
        <v>434224</v>
      </c>
      <c r="F37" s="74">
        <v>1431517</v>
      </c>
      <c r="G37" s="74">
        <v>331619</v>
      </c>
      <c r="H37" s="74">
        <v>743167</v>
      </c>
      <c r="I37" s="75">
        <v>4184625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2001</v>
      </c>
      <c r="D38" s="59">
        <v>43120</v>
      </c>
      <c r="E38" s="59">
        <v>45682</v>
      </c>
      <c r="F38" s="59">
        <v>1216728</v>
      </c>
      <c r="G38" s="59">
        <v>59837</v>
      </c>
      <c r="H38" s="59">
        <v>157761</v>
      </c>
      <c r="I38" s="60">
        <v>1525129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1130905</v>
      </c>
      <c r="D39" s="55">
        <v>68071</v>
      </c>
      <c r="E39" s="55">
        <v>388543</v>
      </c>
      <c r="F39" s="55">
        <v>214789</v>
      </c>
      <c r="G39" s="55">
        <v>271782</v>
      </c>
      <c r="H39" s="55">
        <v>585406</v>
      </c>
      <c r="I39" s="56">
        <v>2659496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15680030</v>
      </c>
      <c r="D40" s="86">
        <v>7346055</v>
      </c>
      <c r="E40" s="86">
        <v>3912774</v>
      </c>
      <c r="F40" s="86">
        <v>18048115</v>
      </c>
      <c r="G40" s="86">
        <v>2114002</v>
      </c>
      <c r="H40" s="86">
        <v>12916556</v>
      </c>
      <c r="I40" s="87">
        <v>60017532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>
        <v>-425315</v>
      </c>
      <c r="D41" s="89">
        <v>-97142</v>
      </c>
      <c r="E41" s="89">
        <v>-2195151</v>
      </c>
      <c r="F41" s="89">
        <v>-2534052</v>
      </c>
      <c r="G41" s="89">
        <v>5194822</v>
      </c>
      <c r="H41" s="89">
        <v>56837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004D-772F-4777-A216-E9F107CDB79F}">
  <sheetPr codeName="Feuil6">
    <pageSetUpPr fitToPage="1"/>
  </sheetPr>
  <dimension ref="A1:O55"/>
  <sheetViews>
    <sheetView showGridLines="0" zoomScale="63" zoomScaleNormal="63" workbookViewId="0">
      <pane xSplit="2" ySplit="14" topLeftCell="C31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100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102</v>
      </c>
      <c r="N3" s="2"/>
    </row>
    <row r="4" spans="1:15" s="19" customFormat="1" ht="18" customHeight="1" x14ac:dyDescent="0.25">
      <c r="A4" s="20" t="str">
        <f>Index!A12</f>
        <v>Année 2025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692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0</v>
      </c>
      <c r="I15" s="48">
        <v>692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79700</v>
      </c>
      <c r="D16" s="51">
        <v>29789</v>
      </c>
      <c r="E16" s="51">
        <v>-31202</v>
      </c>
      <c r="F16" s="51">
        <v>22484</v>
      </c>
      <c r="G16" s="51">
        <v>19947</v>
      </c>
      <c r="H16" s="51">
        <v>442502</v>
      </c>
      <c r="I16" s="52">
        <v>563220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-1012</v>
      </c>
      <c r="D17" s="55">
        <v>300</v>
      </c>
      <c r="E17" s="55">
        <v>5</v>
      </c>
      <c r="F17" s="55">
        <v>2247</v>
      </c>
      <c r="G17" s="55">
        <v>12431</v>
      </c>
      <c r="H17" s="55">
        <v>-8092</v>
      </c>
      <c r="I17" s="56">
        <v>5877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11206</v>
      </c>
      <c r="D18" s="59">
        <v>2456</v>
      </c>
      <c r="E18" s="59">
        <v>-11815</v>
      </c>
      <c r="F18" s="59">
        <v>19488</v>
      </c>
      <c r="G18" s="59">
        <v>8598</v>
      </c>
      <c r="H18" s="59">
        <v>27694</v>
      </c>
      <c r="I18" s="60">
        <v>57626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-3284</v>
      </c>
      <c r="D19" s="55">
        <v>-4</v>
      </c>
      <c r="E19" s="55">
        <v>-19</v>
      </c>
      <c r="F19" s="55">
        <v>-84</v>
      </c>
      <c r="G19" s="55">
        <v>-133</v>
      </c>
      <c r="H19" s="55">
        <v>-798</v>
      </c>
      <c r="I19" s="56">
        <v>-4322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72790</v>
      </c>
      <c r="D20" s="63">
        <v>27038</v>
      </c>
      <c r="E20" s="63">
        <v>-19372</v>
      </c>
      <c r="F20" s="63">
        <v>833</v>
      </c>
      <c r="G20" s="63">
        <v>-948</v>
      </c>
      <c r="H20" s="63">
        <v>423698</v>
      </c>
      <c r="I20" s="64">
        <v>504039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119743</v>
      </c>
      <c r="D21" s="66">
        <v>108472</v>
      </c>
      <c r="E21" s="66">
        <v>-875</v>
      </c>
      <c r="F21" s="66">
        <v>15392</v>
      </c>
      <c r="G21" s="66">
        <v>613</v>
      </c>
      <c r="H21" s="66">
        <v>211857</v>
      </c>
      <c r="I21" s="67">
        <v>455202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1187</v>
      </c>
      <c r="D22" s="59">
        <v>10870</v>
      </c>
      <c r="E22" s="59">
        <v>131</v>
      </c>
      <c r="F22" s="59">
        <v>960</v>
      </c>
      <c r="G22" s="59">
        <v>16</v>
      </c>
      <c r="H22" s="59">
        <v>-24313</v>
      </c>
      <c r="I22" s="60">
        <v>-11148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118556</v>
      </c>
      <c r="D23" s="69">
        <v>97602</v>
      </c>
      <c r="E23" s="69">
        <v>-1006</v>
      </c>
      <c r="F23" s="69">
        <v>14432</v>
      </c>
      <c r="G23" s="69">
        <v>597</v>
      </c>
      <c r="H23" s="69">
        <v>236170</v>
      </c>
      <c r="I23" s="70">
        <v>466351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185970</v>
      </c>
      <c r="D24" s="51">
        <v>67406</v>
      </c>
      <c r="E24" s="51">
        <v>-2660</v>
      </c>
      <c r="F24" s="51">
        <v>103425</v>
      </c>
      <c r="G24" s="51">
        <v>118</v>
      </c>
      <c r="H24" s="51">
        <v>53617</v>
      </c>
      <c r="I24" s="52">
        <v>407875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121213</v>
      </c>
      <c r="D25" s="55">
        <v>16011</v>
      </c>
      <c r="E25" s="55">
        <v>1420</v>
      </c>
      <c r="F25" s="55">
        <v>27271</v>
      </c>
      <c r="G25" s="55">
        <v>106</v>
      </c>
      <c r="H25" s="55">
        <v>49229</v>
      </c>
      <c r="I25" s="56">
        <v>215249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64758</v>
      </c>
      <c r="D26" s="59">
        <v>51395</v>
      </c>
      <c r="E26" s="59">
        <v>-4080</v>
      </c>
      <c r="F26" s="59">
        <v>76153</v>
      </c>
      <c r="G26" s="59">
        <v>12</v>
      </c>
      <c r="H26" s="59">
        <v>4388</v>
      </c>
      <c r="I26" s="60">
        <v>192626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63663</v>
      </c>
      <c r="D27" s="74">
        <v>178913</v>
      </c>
      <c r="E27" s="74">
        <v>7914</v>
      </c>
      <c r="F27" s="74">
        <v>4131</v>
      </c>
      <c r="G27" s="74">
        <v>27070</v>
      </c>
      <c r="H27" s="74">
        <v>57500</v>
      </c>
      <c r="I27" s="75">
        <v>339191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28969</v>
      </c>
      <c r="D28" s="59">
        <v>26495</v>
      </c>
      <c r="E28" s="59">
        <v>4926</v>
      </c>
      <c r="F28" s="59">
        <v>-48319</v>
      </c>
      <c r="G28" s="59">
        <v>-549</v>
      </c>
      <c r="H28" s="59">
        <v>6525</v>
      </c>
      <c r="I28" s="60">
        <v>18048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22931</v>
      </c>
      <c r="D29" s="55">
        <v>76888</v>
      </c>
      <c r="E29" s="55">
        <v>-819</v>
      </c>
      <c r="F29" s="55">
        <v>45775</v>
      </c>
      <c r="G29" s="55">
        <v>3527</v>
      </c>
      <c r="H29" s="55">
        <v>33713</v>
      </c>
      <c r="I29" s="56">
        <v>182016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-2992</v>
      </c>
      <c r="D30" s="59">
        <v>6641</v>
      </c>
      <c r="E30" s="59">
        <v>42</v>
      </c>
      <c r="F30" s="59">
        <v>-3099</v>
      </c>
      <c r="G30" s="59">
        <v>2226</v>
      </c>
      <c r="H30" s="59">
        <v>-597</v>
      </c>
      <c r="I30" s="60">
        <v>2221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14754</v>
      </c>
      <c r="D31" s="55">
        <v>68889</v>
      </c>
      <c r="E31" s="55">
        <v>3766</v>
      </c>
      <c r="F31" s="55">
        <v>9774</v>
      </c>
      <c r="G31" s="55">
        <v>21865</v>
      </c>
      <c r="H31" s="55">
        <v>17858</v>
      </c>
      <c r="I31" s="56">
        <v>136906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57</v>
      </c>
      <c r="D32" s="78">
        <v>26867</v>
      </c>
      <c r="E32" s="78">
        <v>107</v>
      </c>
      <c r="F32" s="78">
        <v>1718</v>
      </c>
      <c r="G32" s="78">
        <v>84407</v>
      </c>
      <c r="H32" s="78">
        <v>505</v>
      </c>
      <c r="I32" s="79">
        <v>113662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57</v>
      </c>
      <c r="D33" s="55">
        <v>26867</v>
      </c>
      <c r="E33" s="55">
        <v>107</v>
      </c>
      <c r="F33" s="55">
        <v>1718</v>
      </c>
      <c r="G33" s="55">
        <v>3668</v>
      </c>
      <c r="H33" s="55">
        <v>-526</v>
      </c>
      <c r="I33" s="56">
        <v>31892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73047</v>
      </c>
      <c r="H34" s="59">
        <v>985</v>
      </c>
      <c r="I34" s="60">
        <v>74033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7692</v>
      </c>
      <c r="H35" s="55">
        <v>45</v>
      </c>
      <c r="I35" s="56">
        <v>7737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449232</v>
      </c>
      <c r="D36" s="83">
        <v>19888</v>
      </c>
      <c r="E36" s="83">
        <v>-26</v>
      </c>
      <c r="F36" s="83">
        <v>142</v>
      </c>
      <c r="G36" s="83">
        <v>188</v>
      </c>
      <c r="H36" s="83">
        <v>370092</v>
      </c>
      <c r="I36" s="84">
        <v>839516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9347</v>
      </c>
      <c r="D37" s="74">
        <v>5205</v>
      </c>
      <c r="E37" s="74">
        <v>48239</v>
      </c>
      <c r="F37" s="74">
        <v>123479</v>
      </c>
      <c r="G37" s="74">
        <v>43670</v>
      </c>
      <c r="H37" s="74">
        <v>27642</v>
      </c>
      <c r="I37" s="75">
        <v>257581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180</v>
      </c>
      <c r="D38" s="59">
        <v>2716</v>
      </c>
      <c r="E38" s="59">
        <v>1976</v>
      </c>
      <c r="F38" s="59">
        <v>62425</v>
      </c>
      <c r="G38" s="59">
        <v>2161</v>
      </c>
      <c r="H38" s="59">
        <v>8837</v>
      </c>
      <c r="I38" s="60">
        <v>78295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9167</v>
      </c>
      <c r="D39" s="55">
        <v>2488</v>
      </c>
      <c r="E39" s="55">
        <v>46262</v>
      </c>
      <c r="F39" s="55">
        <v>61054</v>
      </c>
      <c r="G39" s="55">
        <v>41509</v>
      </c>
      <c r="H39" s="55">
        <v>18805</v>
      </c>
      <c r="I39" s="56">
        <v>179286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908403</v>
      </c>
      <c r="D40" s="86">
        <v>436540</v>
      </c>
      <c r="E40" s="86">
        <v>21497</v>
      </c>
      <c r="F40" s="86">
        <v>270771</v>
      </c>
      <c r="G40" s="86">
        <v>176013</v>
      </c>
      <c r="H40" s="86">
        <v>1163715</v>
      </c>
      <c r="I40" s="87">
        <v>2976938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7DB9-E6B9-4130-951E-778AFE428BD6}">
  <sheetPr codeName="Feuil7">
    <pageSetUpPr fitToPage="1"/>
  </sheetPr>
  <dimension ref="A1:O55"/>
  <sheetViews>
    <sheetView showGridLines="0" zoomScale="63" zoomScaleNormal="63" workbookViewId="0">
      <pane xSplit="2" ySplit="14" topLeftCell="C24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105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9</v>
      </c>
      <c r="N3" s="2"/>
    </row>
    <row r="4" spans="1:15" s="19" customFormat="1" ht="18" customHeight="1" x14ac:dyDescent="0.25">
      <c r="A4" s="20" t="str">
        <f>Index!A12</f>
        <v>Année 2025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0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692</v>
      </c>
      <c r="I15" s="48">
        <v>692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369245</v>
      </c>
      <c r="D16" s="51">
        <v>0</v>
      </c>
      <c r="E16" s="51">
        <v>-9941</v>
      </c>
      <c r="F16" s="51">
        <v>0</v>
      </c>
      <c r="G16" s="51">
        <v>0</v>
      </c>
      <c r="H16" s="51">
        <v>203916</v>
      </c>
      <c r="I16" s="52">
        <v>563220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5877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0</v>
      </c>
      <c r="I17" s="56">
        <v>5877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57193</v>
      </c>
      <c r="D18" s="59">
        <v>0</v>
      </c>
      <c r="E18" s="59">
        <v>-9889</v>
      </c>
      <c r="F18" s="59">
        <v>0</v>
      </c>
      <c r="G18" s="59">
        <v>0</v>
      </c>
      <c r="H18" s="59">
        <v>10322</v>
      </c>
      <c r="I18" s="60">
        <v>57626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-4704</v>
      </c>
      <c r="D19" s="55" t="s">
        <v>32</v>
      </c>
      <c r="E19" s="55">
        <v>-43</v>
      </c>
      <c r="F19" s="55" t="s">
        <v>32</v>
      </c>
      <c r="G19" s="55">
        <v>0</v>
      </c>
      <c r="H19" s="55">
        <v>425</v>
      </c>
      <c r="I19" s="56">
        <v>-4322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310879</v>
      </c>
      <c r="D20" s="63">
        <v>0</v>
      </c>
      <c r="E20" s="63">
        <v>-8</v>
      </c>
      <c r="F20" s="63">
        <v>0</v>
      </c>
      <c r="G20" s="63" t="s">
        <v>32</v>
      </c>
      <c r="H20" s="63">
        <v>193169</v>
      </c>
      <c r="I20" s="64">
        <v>504039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35365</v>
      </c>
      <c r="D21" s="66">
        <v>38956</v>
      </c>
      <c r="E21" s="66">
        <v>122757</v>
      </c>
      <c r="F21" s="66">
        <v>29657</v>
      </c>
      <c r="G21" s="66" t="s">
        <v>32</v>
      </c>
      <c r="H21" s="66">
        <v>228467</v>
      </c>
      <c r="I21" s="67">
        <v>455202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-24275</v>
      </c>
      <c r="D22" s="59">
        <v>676</v>
      </c>
      <c r="E22" s="59">
        <v>9833</v>
      </c>
      <c r="F22" s="59">
        <v>3263</v>
      </c>
      <c r="G22" s="59" t="s">
        <v>32</v>
      </c>
      <c r="H22" s="59">
        <v>-646</v>
      </c>
      <c r="I22" s="60">
        <v>-11148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59640</v>
      </c>
      <c r="D23" s="69">
        <v>38280</v>
      </c>
      <c r="E23" s="69">
        <v>112924</v>
      </c>
      <c r="F23" s="69">
        <v>26394</v>
      </c>
      <c r="G23" s="69" t="s">
        <v>32</v>
      </c>
      <c r="H23" s="69">
        <v>229113</v>
      </c>
      <c r="I23" s="70">
        <v>466351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5979</v>
      </c>
      <c r="D24" s="51">
        <v>118851</v>
      </c>
      <c r="E24" s="51">
        <v>9184</v>
      </c>
      <c r="F24" s="51">
        <v>150780</v>
      </c>
      <c r="G24" s="51">
        <v>16415</v>
      </c>
      <c r="H24" s="51">
        <v>106665</v>
      </c>
      <c r="I24" s="52">
        <v>407875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-2036</v>
      </c>
      <c r="D25" s="55">
        <v>60224</v>
      </c>
      <c r="E25" s="55">
        <v>2925</v>
      </c>
      <c r="F25" s="55">
        <v>59180</v>
      </c>
      <c r="G25" s="55">
        <v>2464</v>
      </c>
      <c r="H25" s="55">
        <v>92493</v>
      </c>
      <c r="I25" s="56">
        <v>215249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8015</v>
      </c>
      <c r="D26" s="59">
        <v>58626</v>
      </c>
      <c r="E26" s="59">
        <v>6260</v>
      </c>
      <c r="F26" s="59">
        <v>91600</v>
      </c>
      <c r="G26" s="59">
        <v>13952</v>
      </c>
      <c r="H26" s="59">
        <v>14173</v>
      </c>
      <c r="I26" s="60">
        <v>192626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-1015</v>
      </c>
      <c r="D27" s="74">
        <v>125997</v>
      </c>
      <c r="E27" s="74">
        <v>0</v>
      </c>
      <c r="F27" s="74">
        <v>59918</v>
      </c>
      <c r="G27" s="74">
        <v>0</v>
      </c>
      <c r="H27" s="74">
        <v>154291</v>
      </c>
      <c r="I27" s="75">
        <v>339191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-3109</v>
      </c>
      <c r="D28" s="59">
        <v>-5155</v>
      </c>
      <c r="E28" s="59" t="s">
        <v>32</v>
      </c>
      <c r="F28" s="59">
        <v>-30609</v>
      </c>
      <c r="G28" s="59" t="s">
        <v>32</v>
      </c>
      <c r="H28" s="59">
        <v>56921</v>
      </c>
      <c r="I28" s="60">
        <v>18048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13</v>
      </c>
      <c r="D29" s="55">
        <v>19700</v>
      </c>
      <c r="E29" s="55">
        <v>0</v>
      </c>
      <c r="F29" s="55">
        <v>90527</v>
      </c>
      <c r="G29" s="55">
        <v>0</v>
      </c>
      <c r="H29" s="55">
        <v>71776</v>
      </c>
      <c r="I29" s="56">
        <v>182016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2082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140</v>
      </c>
      <c r="I30" s="60">
        <v>2221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111451</v>
      </c>
      <c r="E31" s="55" t="s">
        <v>32</v>
      </c>
      <c r="F31" s="55" t="s">
        <v>32</v>
      </c>
      <c r="G31" s="55" t="s">
        <v>32</v>
      </c>
      <c r="H31" s="55">
        <v>25455</v>
      </c>
      <c r="I31" s="56">
        <v>136906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100704</v>
      </c>
      <c r="E32" s="78">
        <v>0</v>
      </c>
      <c r="F32" s="78" t="s">
        <v>32</v>
      </c>
      <c r="G32" s="78" t="s">
        <v>32</v>
      </c>
      <c r="H32" s="78">
        <v>12958</v>
      </c>
      <c r="I32" s="79">
        <v>113662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18934</v>
      </c>
      <c r="E33" s="55" t="s">
        <v>32</v>
      </c>
      <c r="F33" s="55" t="s">
        <v>32</v>
      </c>
      <c r="G33" s="55" t="s">
        <v>32</v>
      </c>
      <c r="H33" s="55">
        <v>12958</v>
      </c>
      <c r="I33" s="56">
        <v>31892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74033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74033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7737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7737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411608</v>
      </c>
      <c r="D36" s="83">
        <v>25441</v>
      </c>
      <c r="E36" s="83">
        <v>7088</v>
      </c>
      <c r="F36" s="83">
        <v>-3442</v>
      </c>
      <c r="G36" s="83">
        <v>93</v>
      </c>
      <c r="H36" s="83">
        <v>398729</v>
      </c>
      <c r="I36" s="84">
        <v>839516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102538</v>
      </c>
      <c r="D37" s="74">
        <v>5146</v>
      </c>
      <c r="E37" s="74">
        <v>43242</v>
      </c>
      <c r="F37" s="74">
        <v>59765</v>
      </c>
      <c r="G37" s="74">
        <v>-1698</v>
      </c>
      <c r="H37" s="74">
        <v>48587</v>
      </c>
      <c r="I37" s="75">
        <v>257581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-4976</v>
      </c>
      <c r="D38" s="59">
        <v>2205</v>
      </c>
      <c r="E38" s="59">
        <v>-717</v>
      </c>
      <c r="F38" s="59">
        <v>74044</v>
      </c>
      <c r="G38" s="59">
        <v>2439</v>
      </c>
      <c r="H38" s="59">
        <v>5300</v>
      </c>
      <c r="I38" s="60">
        <v>78295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107514</v>
      </c>
      <c r="D39" s="55">
        <v>2941</v>
      </c>
      <c r="E39" s="55">
        <v>43959</v>
      </c>
      <c r="F39" s="55">
        <v>-14279</v>
      </c>
      <c r="G39" s="55">
        <v>-4136</v>
      </c>
      <c r="H39" s="55">
        <v>43287</v>
      </c>
      <c r="I39" s="56">
        <v>179286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923720</v>
      </c>
      <c r="D40" s="86">
        <v>415095</v>
      </c>
      <c r="E40" s="86">
        <v>172331</v>
      </c>
      <c r="F40" s="86">
        <v>296677</v>
      </c>
      <c r="G40" s="86">
        <v>14811</v>
      </c>
      <c r="H40" s="86">
        <v>1154305</v>
      </c>
      <c r="I40" s="87">
        <v>2976938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>
        <v>-15318</v>
      </c>
      <c r="D41" s="89">
        <v>21445</v>
      </c>
      <c r="E41" s="89">
        <v>-150834</v>
      </c>
      <c r="F41" s="89">
        <v>-25906</v>
      </c>
      <c r="G41" s="89">
        <v>161202</v>
      </c>
      <c r="H41" s="89">
        <v>9410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Encours_Actif</vt:lpstr>
      <vt:lpstr>Encours_Passif</vt:lpstr>
      <vt:lpstr>Flux_Actif</vt:lpstr>
      <vt:lpstr>Flux_Passif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2026-04-09T13:44:42Z</dcterms:created>
  <dcterms:modified xsi:type="dcterms:W3CDTF">2026-04-09T13:44:48Z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2026-04-09T13:44:48Z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49a5341b-c4b6-43df-88a6-734c0596ebef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