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TAXONOMIE-QUALITE\07-Collectes Bureautiques\Collectes bureautiques 122022\Solva1-122022-Instruction_2021-I-05\Fichiers mis à jour S.Housseau remise 2023\"/>
    </mc:Choice>
  </mc:AlternateContent>
  <workbookProtection workbookPassword="845C" lockStructure="1"/>
  <bookViews>
    <workbookView xWindow="0" yWindow="0" windowWidth="20490" windowHeight="7620" tabRatio="814"/>
  </bookViews>
  <sheets>
    <sheet name="Identification" sheetId="331" r:id="rId1"/>
    <sheet name="Sommaire" sheetId="326" r:id="rId2"/>
    <sheet name="C3" sheetId="85" r:id="rId3"/>
    <sheet name="C4MD" sheetId="251" r:id="rId4"/>
    <sheet name="C4MV" sheetId="252" r:id="rId5"/>
    <sheet name="C5M_" sheetId="254" r:id="rId6"/>
    <sheet name="C6MN7" sheetId="255" r:id="rId7"/>
    <sheet name="C6MV" sheetId="256" r:id="rId8"/>
    <sheet name="C6ME7" sheetId="257" r:id="rId9"/>
    <sheet name="C8_TOTAL" sheetId="330" r:id="rId10"/>
    <sheet name="C9M" sheetId="274" r:id="rId11"/>
    <sheet name="C10_TOTAL" sheetId="329" r:id="rId12"/>
    <sheet name="C11_TOTAL" sheetId="328" r:id="rId13"/>
    <sheet name="C12_TOTAL" sheetId="327" r:id="rId14"/>
    <sheet name="C13M" sheetId="317" r:id="rId15"/>
    <sheet name="C20M" sheetId="318" r:id="rId16"/>
    <sheet name="FR_04_02" sheetId="332" r:id="rId17"/>
    <sheet name="FR_09_01" sheetId="320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BILA_Contenu" localSheetId="16">#REF!</definedName>
    <definedName name="__BILA_Contenu">#REF!</definedName>
    <definedName name="__BILE_Contenu">#REF!</definedName>
    <definedName name="__BILP_Contenu" localSheetId="16">#REF!</definedName>
    <definedName name="__BILP_Contenu">#REF!</definedName>
    <definedName name="__C10M10_Contenu" localSheetId="16">#REF!</definedName>
    <definedName name="__C10M10_Contenu">#REF!</definedName>
    <definedName name="__C10MGT_Contenu" localSheetId="16">#REF!</definedName>
    <definedName name="__C10MGT_Contenu">#REF!</definedName>
    <definedName name="__C10MH0_Contenu" localSheetId="16">#REF!</definedName>
    <definedName name="__C10MH0_Contenu">#REF!</definedName>
    <definedName name="__C10MIT_Contenu" localSheetId="16">#REF!</definedName>
    <definedName name="__C10MIT_Contenu">#REF!</definedName>
    <definedName name="__C10ML0_Contenu" localSheetId="16">#REF!</definedName>
    <definedName name="__C10ML0_Contenu">#REF!</definedName>
    <definedName name="__C10MU0_Contenu" localSheetId="16">#REF!</definedName>
    <definedName name="__C10MU0_Contenu">#REF!</definedName>
    <definedName name="__C10MXA_Contenu" localSheetId="16">#REF!</definedName>
    <definedName name="__C10MXA_Contenu">#REF!</definedName>
    <definedName name="__C10MXJ_Contenu" localSheetId="16">#REF!</definedName>
    <definedName name="__C10MXJ_Contenu">#REF!</definedName>
    <definedName name="__C10MXP_Contenu" localSheetId="16">#REF!</definedName>
    <definedName name="__C10MXP_Contenu">#REF!</definedName>
    <definedName name="__C10MZ0_Contenu" localSheetId="16">#REF!</definedName>
    <definedName name="__C10MZ0_Contenu">#REF!</definedName>
    <definedName name="__C10NFU_Contenu" localSheetId="16">#REF!</definedName>
    <definedName name="__C10NFU_Contenu">#REF!</definedName>
    <definedName name="__C10NGD_Contenu" localSheetId="16">#REF!</definedName>
    <definedName name="__C10NGD_Contenu">#REF!</definedName>
    <definedName name="__C10NGE_Contenu" localSheetId="16">#REF!</definedName>
    <definedName name="__C10NGE_Contenu">#REF!</definedName>
    <definedName name="__C10NGT_Contenu" localSheetId="16">#REF!</definedName>
    <definedName name="__C10NGT_Contenu">#REF!</definedName>
    <definedName name="__C10NIA_Contenu" localSheetId="16">#REF!</definedName>
    <definedName name="__C10NIA_Contenu">#REF!</definedName>
    <definedName name="__C10NIT_Contenu" localSheetId="16">#REF!</definedName>
    <definedName name="__C10NIT_Contenu">#REF!</definedName>
    <definedName name="__C10SFU_Contenu" localSheetId="16">#REF!</definedName>
    <definedName name="__C10SFU_Contenu">#REF!</definedName>
    <definedName name="__C10SGD_Contenu" localSheetId="16">#REF!</definedName>
    <definedName name="__C10SGD_Contenu">#REF!</definedName>
    <definedName name="__C10SGE_Contenu" localSheetId="16">#REF!</definedName>
    <definedName name="__C10SGE_Contenu">#REF!</definedName>
    <definedName name="__C10SGT_Contenu" localSheetId="16">#REF!</definedName>
    <definedName name="__C10SGT_Contenu">#REF!</definedName>
    <definedName name="__C10SIA_Contenu" localSheetId="16">#REF!</definedName>
    <definedName name="__C10SIA_Contenu">#REF!</definedName>
    <definedName name="__C10SIT_Contenu" localSheetId="16">#REF!</definedName>
    <definedName name="__C10SIT_Contenu">#REF!</definedName>
    <definedName name="__C11M10_Contenu" localSheetId="16">#REF!</definedName>
    <definedName name="__C11M10_Contenu">#REF!</definedName>
    <definedName name="__C11MH0_Contenu" localSheetId="16">#REF!</definedName>
    <definedName name="__C11MH0_Contenu">#REF!</definedName>
    <definedName name="__C11ML0_Contenu" localSheetId="16">#REF!</definedName>
    <definedName name="__C11ML0_Contenu">#REF!</definedName>
    <definedName name="__C11MU0_Contenu" localSheetId="16">#REF!</definedName>
    <definedName name="__C11MU0_Contenu">#REF!</definedName>
    <definedName name="__C11MXA_Contenu" localSheetId="16">#REF!</definedName>
    <definedName name="__C11MXA_Contenu">#REF!</definedName>
    <definedName name="__C11MXJ_Contenu" localSheetId="16">#REF!</definedName>
    <definedName name="__C11MXJ_Contenu">#REF!</definedName>
    <definedName name="__C11MXP_Contenu" localSheetId="16">#REF!</definedName>
    <definedName name="__C11MXP_Contenu">#REF!</definedName>
    <definedName name="__C11MZ0_Contenu" localSheetId="16">#REF!</definedName>
    <definedName name="__C11MZ0_Contenu">#REF!</definedName>
    <definedName name="__C11NGA_Contenu" localSheetId="16">#REF!</definedName>
    <definedName name="__C11NGA_Contenu">#REF!</definedName>
    <definedName name="__C11NGS_Contenu" localSheetId="16">#REF!</definedName>
    <definedName name="__C11NGS_Contenu">#REF!</definedName>
    <definedName name="__C11NGT_Contenu" localSheetId="16">#REF!</definedName>
    <definedName name="__C11NGT_Contenu">#REF!</definedName>
    <definedName name="__C11NIA_Contenu" localSheetId="16">#REF!</definedName>
    <definedName name="__C11NIA_Contenu">#REF!</definedName>
    <definedName name="__C11NIS_Contenu" localSheetId="16">#REF!</definedName>
    <definedName name="__C11NIS_Contenu">#REF!</definedName>
    <definedName name="__C11NIT_Contenu" localSheetId="16">#REF!</definedName>
    <definedName name="__C11NIT_Contenu">#REF!</definedName>
    <definedName name="__C12M12_Contenu" localSheetId="16">#REF!</definedName>
    <definedName name="__C12M12_Contenu">#REF!</definedName>
    <definedName name="__C12MCA_Contenu" localSheetId="16">#REF!</definedName>
    <definedName name="__C12MCA_Contenu">#REF!</definedName>
    <definedName name="__C12ML0_Contenu" localSheetId="16">#REF!</definedName>
    <definedName name="__C12ML0_Contenu">#REF!</definedName>
    <definedName name="__C12MPA_Contenu" localSheetId="16">#REF!</definedName>
    <definedName name="__C12MPA_Contenu">#REF!</definedName>
    <definedName name="__C12N12_Contenu" localSheetId="16">#REF!</definedName>
    <definedName name="__C12N12_Contenu">#REF!</definedName>
    <definedName name="__C12S12_Contenu" localSheetId="16">#REF!</definedName>
    <definedName name="__C12S12_Contenu">#REF!</definedName>
    <definedName name="__C13M_Contenu" localSheetId="16">#REF!</definedName>
    <definedName name="__C13M_Contenu">'C13M'!$B$5:$H$20</definedName>
    <definedName name="__C1MD_Contenu" localSheetId="16">#REF!</definedName>
    <definedName name="__C1MD_Contenu">#REF!</definedName>
    <definedName name="__C1MD_Contenu1" localSheetId="16">#REF!</definedName>
    <definedName name="__C1MD_Contenu1">#REF!</definedName>
    <definedName name="__C1MD_Contenu2" localSheetId="16">#REF!</definedName>
    <definedName name="__C1MD_Contenu2">#REF!</definedName>
    <definedName name="__C1MD_Contenu3" localSheetId="16">#REF!</definedName>
    <definedName name="__C1MD_Contenu3">#REF!</definedName>
    <definedName name="__C1MDA_Contenu" localSheetId="16">#REF!</definedName>
    <definedName name="__C1MDA_Contenu">#REF!</definedName>
    <definedName name="__C1MDB_Contenu" localSheetId="16">#REF!</definedName>
    <definedName name="__C1MDB_Contenu">#REF!</definedName>
    <definedName name="__C1MV_Contenu" localSheetId="16">#REF!</definedName>
    <definedName name="__C1MV_Contenu">#REF!</definedName>
    <definedName name="__C1MV_Contenu1" localSheetId="16">#REF!</definedName>
    <definedName name="__C1MV_Contenu1">#REF!</definedName>
    <definedName name="__C1MV_Contenu2" localSheetId="16">#REF!</definedName>
    <definedName name="__C1MV_Contenu2">#REF!</definedName>
    <definedName name="__C1MV_Contenu3" localSheetId="16">#REF!</definedName>
    <definedName name="__C1MV_Contenu3">#REF!</definedName>
    <definedName name="__C1MVA_Contenu" localSheetId="16">#REF!</definedName>
    <definedName name="__C1MVA_Contenu">#REF!</definedName>
    <definedName name="__C1MVA_Contenu1" localSheetId="16">#REF!</definedName>
    <definedName name="__C1MVA_Contenu1">#REF!</definedName>
    <definedName name="__C1MVB_Contenu" localSheetId="16">#REF!</definedName>
    <definedName name="__C1MVB_Contenu">#REF!</definedName>
    <definedName name="__C1MVB_Contenu1" localSheetId="16">#REF!</definedName>
    <definedName name="__C1MVB_Contenu1">#REF!</definedName>
    <definedName name="__C20M_Contenu" localSheetId="16">#REF!</definedName>
    <definedName name="__C20M_Contenu">'C20M'!$B$5:$I$34</definedName>
    <definedName name="__C20M_Contenu1" localSheetId="16">#REF!</definedName>
    <definedName name="__C20M_Contenu1">'C20M'!$J$5:$P$34</definedName>
    <definedName name="__C20M_Contenu2" localSheetId="16">#REF!</definedName>
    <definedName name="__C20M_Contenu2">'C20M'!$Q$5:$V$34</definedName>
    <definedName name="__C2M__Contenu" localSheetId="16">#REF!</definedName>
    <definedName name="__C2M__Contenu">#REF!</definedName>
    <definedName name="__C30M_Contenu" localSheetId="16">#REF!</definedName>
    <definedName name="__C30M_Contenu">#REF!</definedName>
    <definedName name="__C31M_Contenu" localSheetId="16">#REF!</definedName>
    <definedName name="__C31M_Contenu">#REF!</definedName>
    <definedName name="__C31M_Contenu1" localSheetId="16">#REF!</definedName>
    <definedName name="__C31M_Contenu1">#REF!</definedName>
    <definedName name="__C3M__Contenu" localSheetId="16">#REF!</definedName>
    <definedName name="__C3M__Contenu">#REF!</definedName>
    <definedName name="__C3M__Contenu1" localSheetId="16">#REF!</definedName>
    <definedName name="__C3M__Contenu1">#REF!</definedName>
    <definedName name="__C3M__Contenu2" localSheetId="16">#REF!</definedName>
    <definedName name="__C3M__Contenu2">#REF!</definedName>
    <definedName name="__C3M__Contenu3" localSheetId="16">#REF!</definedName>
    <definedName name="__C3M__Contenu3">#REF!</definedName>
    <definedName name="__C4MD_Contenu" localSheetId="16">#REF!</definedName>
    <definedName name="__C4MD_Contenu">'C4MD'!$B$3:$D$48</definedName>
    <definedName name="__C4MP_Contenu" localSheetId="16">#REF!</definedName>
    <definedName name="__C4MP_Contenu">#REF!</definedName>
    <definedName name="__C4MV_Contenu" localSheetId="16">#REF!</definedName>
    <definedName name="__C4MV_Contenu">'C4MV'!$B$3:$E$49</definedName>
    <definedName name="__C5M__Contenu" localSheetId="16">#REF!</definedName>
    <definedName name="__C5M__Contenu">'C5M_'!$B$4:$G$44</definedName>
    <definedName name="__C6BM_Contenu" localSheetId="16">#REF!</definedName>
    <definedName name="__C6BM_Contenu">#REF!</definedName>
    <definedName name="__C6ME_Contenu" localSheetId="16">#REF!</definedName>
    <definedName name="__C6ME_Contenu">'C6ME7'!$C$4:$F$30</definedName>
    <definedName name="__C6ME7_Contenu" localSheetId="16">#REF!</definedName>
    <definedName name="__C6ME7_Contenu">'C6ME7'!$C$4:$F$35</definedName>
    <definedName name="__C6MN_Contenu" localSheetId="16">#REF!</definedName>
    <definedName name="__C6MN_Contenu">'C6MN7'!$C$3:$H$21</definedName>
    <definedName name="__C6MN7_Contenu" localSheetId="16">#REF!</definedName>
    <definedName name="__C6MN7_Contenu">'C6MN7'!$C$3:$H$21</definedName>
    <definedName name="__C6MV_Contenu" localSheetId="16">#REF!</definedName>
    <definedName name="__C6MV_Contenu">'C6MV'!$C$3:$C$29</definedName>
    <definedName name="__C6NM7_Contenu" localSheetId="16">#REF!</definedName>
    <definedName name="__C6NM7_Contenu">'C6MN7'!$C$3:$H$21</definedName>
    <definedName name="__C7M__Contenu" localSheetId="16">#REF!</definedName>
    <definedName name="__C7M__Contenu">#REF!</definedName>
    <definedName name="__C8MAD_Contenu" localSheetId="16">#REF!</definedName>
    <definedName name="__C8MAD_Contenu">#REF!</definedName>
    <definedName name="__C8MCC_Contenu" localSheetId="16">#REF!</definedName>
    <definedName name="__C8MCC_Contenu">#REF!</definedName>
    <definedName name="__C8MDE_Contenu" localSheetId="16">#REF!</definedName>
    <definedName name="__C8MDE_Contenu">#REF!</definedName>
    <definedName name="__C8MFS_Contenu" localSheetId="16">#REF!</definedName>
    <definedName name="__C8MFS_Contenu">#REF!</definedName>
    <definedName name="__C8MIM_Contenu" localSheetId="16">#REF!</definedName>
    <definedName name="__C8MIM_Contenu">#REF!</definedName>
    <definedName name="__C8MNV_Contenu" localSheetId="16">#REF!</definedName>
    <definedName name="__C8MNV_Contenu">#REF!</definedName>
    <definedName name="__C8MUC_Contenu" localSheetId="16">#REF!</definedName>
    <definedName name="__C8MUC_Contenu">#REF!</definedName>
    <definedName name="__C8MVC_Contenu" localSheetId="16">#REF!</definedName>
    <definedName name="__C8MVC_Contenu">#REF!</definedName>
    <definedName name="__C8MVI_Contenu" localSheetId="16">#REF!</definedName>
    <definedName name="__C8MVI_Contenu">#REF!</definedName>
    <definedName name="__C9M__Contenu" localSheetId="16">#REF!</definedName>
    <definedName name="__C9M__Contenu">'C9M'!$B$5:$H$24</definedName>
    <definedName name="__CodesChamps">#REF!</definedName>
    <definedName name="__CodesFJ">[1]__TABLES__!$B$22:$B$32</definedName>
    <definedName name="__CodesNA">[1]__TABLES__!$B$13:$B$20</definedName>
    <definedName name="__coeffUnité" localSheetId="5">1000</definedName>
    <definedName name="__coeffUnité" localSheetId="10">1000</definedName>
    <definedName name="__coeffUnité" localSheetId="16">IF(FR_04_02!Unité="kEuros",1000,1)</definedName>
    <definedName name="__coeffUnité">IF([0]!Unité="kEuros",1000,1)</definedName>
    <definedName name="__CRNT_Contenu">#REF!</definedName>
    <definedName name="__CRNT_Contenu1">#REF!</definedName>
    <definedName name="__CRTD_Contenu">#REF!</definedName>
    <definedName name="__CRTV_Contenu">#REF!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 localSheetId="16">#REF!</definedName>
    <definedName name="__E1A__Contenu">#REF!</definedName>
    <definedName name="__E2A__Contenu" localSheetId="16">#REF!</definedName>
    <definedName name="__E2A__Contenu">#REF!</definedName>
    <definedName name="__E3A__Contenu" localSheetId="16">#REF!</definedName>
    <definedName name="__E3A__Contenu">#REF!</definedName>
    <definedName name="__E4A__Contenu" localSheetId="16">#REF!</definedName>
    <definedName name="__E4A__Contenu">#REF!</definedName>
    <definedName name="__E5A__Contenu" localSheetId="16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 localSheetId="16">'[2]0. Language'!$F$93</definedName>
    <definedName name="__i18n">'[2]0. Language'!$F$93</definedName>
    <definedName name="__i18n_2">'[3]0.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'[4]0. Language'!$F$93</definedName>
    <definedName name="__IDEN.Title">#REF!</definedName>
    <definedName name="__IDEN_Contenu" localSheetId="16">#REF!</definedName>
    <definedName name="__IDEN_Contenu">#REF!</definedName>
    <definedName name="__iLang" localSheetId="16">'[2]0. Language'!$D$2</definedName>
    <definedName name="__iLang">'[2]0. Language'!$D$2</definedName>
    <definedName name="__iLang_2">'[3]0.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'[4]0. Language'!$D$2</definedName>
    <definedName name="__ListeCodes" localSheetId="16">[5]__TABLES__!$C$9:$C$11</definedName>
    <definedName name="__ListeCodes">[1]__TABLES__!$C$9:$C$11</definedName>
    <definedName name="__ListeFJ">[1]__TABLES__!$C$23:$C$32</definedName>
    <definedName name="__ListeNA">[1]__TABLES__!$C$14:$C$20</definedName>
    <definedName name="__MsgNomMutuelle">"Dénomination sociale de la mutuelle"</definedName>
    <definedName name="__N113A_Contenu">#REF!</definedName>
    <definedName name="__N113B_Contenu">#REF!</definedName>
    <definedName name="__N3112_Contenu">#REF!</definedName>
    <definedName name="__N311A_Contenu">#REF!</definedName>
    <definedName name="__N311B_Contenu">#REF!</definedName>
    <definedName name="__N3122_Contenu">#REF!</definedName>
    <definedName name="__N313_Contenu">#REF!</definedName>
    <definedName name="__N314_Contenu">#REF!</definedName>
    <definedName name="__N316_Contenu">#REF!</definedName>
    <definedName name="__N317_Contenu">#REF!</definedName>
    <definedName name="__N317_Contenu1">#REF!</definedName>
    <definedName name="__N317_Contenu2">#REF!</definedName>
    <definedName name="__N317_Contenu3">#REF!</definedName>
    <definedName name="__N318_Contenu">#REF!</definedName>
    <definedName name="__N318_Contenu1">#REF!</definedName>
    <definedName name="__N319_Contenu">#REF!</definedName>
    <definedName name="__N321_Contenu">#REF!</definedName>
    <definedName name="__N322A_Contenu">#REF!</definedName>
    <definedName name="__N322A_Contenu1">#REF!</definedName>
    <definedName name="__N322B_Contenu">#REF!</definedName>
    <definedName name="__N323_Contenu">#REF!</definedName>
    <definedName name="__N324_Contenu">#REF!</definedName>
    <definedName name="__N325_Contenu">#REF!</definedName>
    <definedName name="__N328_Contenu">#REF!</definedName>
    <definedName name="__N328_Contenu1">#REF!</definedName>
    <definedName name="__nDataset">#REF!</definedName>
    <definedName name="__nDatasets">#REF!</definedName>
    <definedName name="__No">#REF!</definedName>
    <definedName name="__patchdata">[6]Patch!$A$14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6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6">OFFSET('[7]0. Internal data'!$B$114,0,0,[0]!__nDatasets,1)</definedName>
    <definedName name="__sDatasets_4_1_2">OFFSET('[7]0. Internal data'!$B$114,0,0,[0]!__nDatasets,1)</definedName>
    <definedName name="__sDatasets_4_1_3" localSheetId="16">OFFSET('[7]0. Internal data'!$B$114,0,0,[0]!__nDatasets,1)</definedName>
    <definedName name="__sDatasets_4_1_3">OFFSET('[7]0. Internal data'!$B$114,0,0,[0]!__nDatasets,1)</definedName>
    <definedName name="__sDatasets_4_1_4" localSheetId="16">OFFSET('[7]0. Internal data'!$B$114,0,0,[0]!__nDatasets,1)</definedName>
    <definedName name="__sDatasets_4_1_4">OFFSET('[7]0. Internal data'!$B$114,0,0,[0]!__nDatasets,1)</definedName>
    <definedName name="__sDatasets_4_1_6" localSheetId="16">OFFSET('[7]0. Internal data'!$B$114,0,0,[0]!__nDatasets,1)</definedName>
    <definedName name="__sDatasets_4_1_6">OFFSET('[7]0. Internal data'!$B$114,0,0,[0]!__nDatasets,1)</definedName>
    <definedName name="__sDatasets_4_1_7" localSheetId="16">OFFSET('[7]0. Internal data'!$B$114,0,0,[0]!__nDatasets,1)</definedName>
    <definedName name="__sDatasets_4_1_7">OFFSET('[7]0.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OFFSET('[7]0. Internal data'!$B$114,0,0,#NAME?,1)</definedName>
    <definedName name="__sDatasets_4_7" localSheetId="16">OFFSET('[7]0. Internal data'!$B$114,0,0,[0]!__nDatasets,1)</definedName>
    <definedName name="__sDatasets_4_7">OFFSET('[7]0. Internal data'!$B$114,0,0,[0]!__nDatasets,1)</definedName>
    <definedName name="__sDatasets_40">NA()</definedName>
    <definedName name="__sDatasets_40_1">OFFSET('[7]0. Internal data'!$B$114,0,0,#NAME?,1)</definedName>
    <definedName name="__sDatasets_40_1_1">NA()</definedName>
    <definedName name="__sDatasets_40_1_2" localSheetId="16">OFFSET('[7]0. Internal data'!$B$114,0,0,[0]!__nDatasets,1)</definedName>
    <definedName name="__sDatasets_40_1_2">OFFSET('[7]0. Internal data'!$B$114,0,0,[0]!__nDatasets,1)</definedName>
    <definedName name="__sDatasets_40_1_3" localSheetId="16">OFFSET('[7]0. Internal data'!$B$114,0,0,[0]!__nDatasets,1)</definedName>
    <definedName name="__sDatasets_40_1_3">OFFSET('[7]0. Internal data'!$B$114,0,0,[0]!__nDatasets,1)</definedName>
    <definedName name="__sDatasets_40_1_4" localSheetId="16">OFFSET('[7]0. Internal data'!$B$114,0,0,[0]!__nDatasets,1)</definedName>
    <definedName name="__sDatasets_40_1_4">OFFSET('[7]0. Internal data'!$B$114,0,0,[0]!__nDatasets,1)</definedName>
    <definedName name="__sDatasets_40_1_6" localSheetId="16">OFFSET('[7]0. Internal data'!$B$114,0,0,[0]!__nDatasets,1)</definedName>
    <definedName name="__sDatasets_40_1_6">OFFSET('[7]0. Internal data'!$B$114,0,0,[0]!__nDatasets,1)</definedName>
    <definedName name="__sDatasets_40_1_7" localSheetId="16">OFFSET('[7]0. Internal data'!$B$114,0,0,[0]!__nDatasets,1)</definedName>
    <definedName name="__sDatasets_40_1_7">OFFSET('[7]0. Internal data'!$B$114,0,0,[0]!__nDatasets,1)</definedName>
    <definedName name="__sDatasets_41">NA()</definedName>
    <definedName name="__sDatasets_41_1" localSheetId="16">OFFSET('[7]0. Internal data'!$B$114,0,0,__nDatasets,1)</definedName>
    <definedName name="__sDatasets_41_1">OFFSET('[7]0. Internal data'!$B$114,0,0,__nDatasets,1)</definedName>
    <definedName name="__sDatasets_41_1_1">NA()</definedName>
    <definedName name="__sDatasets_41_1_2" localSheetId="16">OFFSET('[7]0. Internal data'!$B$114,0,0,[0]!__nDatasets,1)</definedName>
    <definedName name="__sDatasets_41_1_2">OFFSET('[7]0. Internal data'!$B$114,0,0,[0]!__nDatasets,1)</definedName>
    <definedName name="__sDatasets_41_1_3" localSheetId="16">OFFSET('[7]0. Internal data'!$B$114,0,0,[0]!__nDatasets,1)</definedName>
    <definedName name="__sDatasets_41_1_3">OFFSET('[7]0. Internal data'!$B$114,0,0,[0]!__nDatasets,1)</definedName>
    <definedName name="__sDatasets_41_1_4" localSheetId="16">OFFSET('[7]0. Internal data'!$B$114,0,0,[0]!__nDatasets,1)</definedName>
    <definedName name="__sDatasets_41_1_4">OFFSET('[7]0. Internal data'!$B$114,0,0,[0]!__nDatasets,1)</definedName>
    <definedName name="__sDatasets_41_1_6" localSheetId="16">OFFSET('[7]0. Internal data'!$B$114,0,0,[0]!__nDatasets,1)</definedName>
    <definedName name="__sDatasets_41_1_6">OFFSET('[7]0. Internal data'!$B$114,0,0,[0]!__nDatasets,1)</definedName>
    <definedName name="__sDatasets_41_1_7" localSheetId="16">OFFSET('[7]0. Internal data'!$B$114,0,0,[0]!__nDatasets,1)</definedName>
    <definedName name="__sDatasets_41_1_7">OFFSET('[7]0. Internal data'!$B$114,0,0,[0]!__nDatasets,1)</definedName>
    <definedName name="__SizeUnit" localSheetId="16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.1">[1]__TABLES__!$C$53:$C$54</definedName>
    <definedName name="__T.13">[1]__TABLES__!$C$109:$C$121</definedName>
    <definedName name="__T.14">[1]__TABLES__!$C$124:$C$197</definedName>
    <definedName name="__T.16">[1]__TABLES__!$C$200:$C$201</definedName>
    <definedName name="__T.17">[1]__TABLES__!$C$204:$C$452</definedName>
    <definedName name="__T.19">[1]__TABLES__!$C$455:$C$456</definedName>
    <definedName name="__T.22">[1]__TABLES__!$C$459:$C$464</definedName>
    <definedName name="__T.23">[1]__TABLES__!$C$467:$C$648</definedName>
    <definedName name="__T.32">[1]__TABLES__!$C$651:$C$655</definedName>
    <definedName name="__T.41">[1]__TABLES__!$C$658:$C$660</definedName>
    <definedName name="__T.45">[1]__TABLES__!$C$663:$C$667</definedName>
    <definedName name="__T.46">[1]__TABLES__!$C$670:$C$674</definedName>
    <definedName name="__T.47">[1]__TABLES__!$C$677:$C$678</definedName>
    <definedName name="__T.48">[1]__TABLES__!$C$681:$C$683</definedName>
    <definedName name="__T.49">[1]__TABLES__!$C$686:$C$697</definedName>
    <definedName name="__T.53">[1]__TABLES__!$C$700:$C$703</definedName>
    <definedName name="__T.54">[1]__TABLES__!$C$706:$C$712</definedName>
    <definedName name="__T.55">[1]__TABLES__!$C$715:$C$719</definedName>
    <definedName name="__T.6">OFFSET(#REF!,0,0,#REF!,1)</definedName>
    <definedName name="__T.7">[1]__TABLES__!$C$69:$C$78</definedName>
    <definedName name="__T.8">[1]__TABLES__!$C$81:$C$102</definedName>
    <definedName name="__T.9">[1]__TABLES__!$C$105:$C$106</definedName>
    <definedName name="__T.Nature">[1]__TABLES__!$C$57:$C$66</definedName>
    <definedName name="__TCEP1.Title">#REF!</definedName>
    <definedName name="__TCEP2.Title">#REF!</definedName>
    <definedName name="__TCEP3.Title">#REF!</definedName>
    <definedName name="__TCEP4.Title">#REF!</definedName>
    <definedName name="__TCEPT.Title">#REF!</definedName>
    <definedName name="__TermStructuresNames">#REF!</definedName>
    <definedName name="__TermStructuresNamesVector" localSheetId="16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6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6">TRANSPOSE([0]!__TermStructuresNames)</definedName>
    <definedName name="__TermStructuresNamesVector_41_1_2">TRANSPOSE([0]!__TermStructuresNames)</definedName>
    <definedName name="__TermStructuresNamesVector_41_1_3" localSheetId="16">TRANSPOSE([0]!__TermStructuresNames)</definedName>
    <definedName name="__TermStructuresNamesVector_41_1_3">TRANSPOSE([0]!__TermStructuresNames)</definedName>
    <definedName name="__TermStructuresNamesVector_41_1_4" localSheetId="16">TRANSPOSE([0]!__TermStructuresNames)</definedName>
    <definedName name="__TermStructuresNamesVector_41_1_4">TRANSPOSE([0]!__TermStructuresNames)</definedName>
    <definedName name="__TermStructuresNamesVector_41_1_6" localSheetId="16">TRANSPOSE([0]!__TermStructuresNames)</definedName>
    <definedName name="__TermStructuresNamesVector_41_1_6">TRANSPOSE([0]!__TermStructuresNames)</definedName>
    <definedName name="__TermStructuresNamesVector_41_1_7" localSheetId="16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16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6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6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6">MATCH(__DiscountingMethodLabel,__DiscountingMethodChoices,0)</definedName>
    <definedName name="_DiscountingMethodIndex_41_1_2">MATCH(__DiscountingMethodLabel,__DiscountingMethodChoices,0)</definedName>
    <definedName name="_DiscountingMethodIndex_41_1_3" localSheetId="16">MATCH(__DiscountingMethodLabel,__DiscountingMethodChoices,0)</definedName>
    <definedName name="_DiscountingMethodIndex_41_1_3">MATCH(__DiscountingMethodLabel,__DiscountingMethodChoices,0)</definedName>
    <definedName name="_DiscountingMethodIndex_41_1_4" localSheetId="16">MATCH(__DiscountingMethodLabel,__DiscountingMethodChoices,0)</definedName>
    <definedName name="_DiscountingMethodIndex_41_1_4">MATCH(__DiscountingMethodLabel,__DiscountingMethodChoices,0)</definedName>
    <definedName name="_DiscountingMethodIndex_41_1_6" localSheetId="16">MATCH(__DiscountingMethodLabel,__DiscountingMethodChoices,0)</definedName>
    <definedName name="_DiscountingMethodIndex_41_1_6">MATCH(__DiscountingMethodLabel,__DiscountingMethodChoices,0)</definedName>
    <definedName name="_DiscountingMethodIndex_41_1_7" localSheetId="16">MATCH(__DiscountingMethodLabel,__DiscountingMethodChoices,0)</definedName>
    <definedName name="_DiscountingMethodIndex_41_1_7">MATCH(__DiscountingMethodLabel,__DiscountingMethodChoices,0)</definedName>
    <definedName name="_xlnm._FilterDatabase" localSheetId="16" hidden="1">FR_04_02!$A$12:$N$48</definedName>
    <definedName name="_GroupReply">#REF!</definedName>
    <definedName name="_iLang">#REF!</definedName>
    <definedName name="_Période">#REF!</definedName>
    <definedName name="_ReportingIndex" localSheetId="16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6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6">MATCH(__ReportingLabel,[0]!__ReportingChoices,0)</definedName>
    <definedName name="_ReportingIndex_41_1_2">MATCH(__ReportingLabel,[0]!__ReportingChoices,0)</definedName>
    <definedName name="_ReportingIndex_41_1_3" localSheetId="16">MATCH(__ReportingLabel,[0]!__ReportingChoices,0)</definedName>
    <definedName name="_ReportingIndex_41_1_3">MATCH(__ReportingLabel,[0]!__ReportingChoices,0)</definedName>
    <definedName name="_ReportingIndex_41_1_4" localSheetId="16">MATCH(__ReportingLabel,[0]!__ReportingChoices,0)</definedName>
    <definedName name="_ReportingIndex_41_1_4">MATCH(__ReportingLabel,[0]!__ReportingChoices,0)</definedName>
    <definedName name="_ReportingIndex_41_1_6" localSheetId="16">MATCH(__ReportingLabel,[0]!__ReportingChoices,0)</definedName>
    <definedName name="_ReportingIndex_41_1_6">MATCH(__ReportingLabel,[0]!__ReportingChoices,0)</definedName>
    <definedName name="_ReportingIndex_41_1_7" localSheetId="16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5" hidden="1">#REF!</definedName>
    <definedName name="_Sort" localSheetId="10" hidden="1">#REF!</definedName>
    <definedName name="_Sort" localSheetId="16" hidden="1">#REF!</definedName>
    <definedName name="_Sort" hidden="1">#REF!</definedName>
    <definedName name="_TS_">#REF!</definedName>
    <definedName name="_VersionModèle" localSheetId="5">20140131</definedName>
    <definedName name="_VersionModèle" localSheetId="10">20140131</definedName>
    <definedName name="_VersionModèle">20120331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 localSheetId="16">#REF!</definedName>
    <definedName name="ANNEE">2013</definedName>
    <definedName name="anscount" hidden="1">1</definedName>
    <definedName name="ASStot">#REF!</definedName>
    <definedName name="B" localSheetId="16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5">OFFSET(INDIRECT("'DB'!D:D"),0,0,,QISnb_files)</definedName>
    <definedName name="DBData" localSheetId="10">OFFSET(INDIRECT("'DB'!D:D"),0,0,,QISnb_files)</definedName>
    <definedName name="DBData" localSheetId="16">OFFSET(INDIRECT("'DB'!D:D"),0,0,,QISnb_files)</definedName>
    <definedName name="DBData">OFFSET(INDIRECT("'DB'!D:D"),0,0,,QISnb_files)</definedName>
    <definedName name="Dénomination" localSheetId="5">#REF!</definedName>
    <definedName name="Dénomination" localSheetId="10">#REF!</definedName>
    <definedName name="Dénomination" localSheetId="16">#REF!</definedName>
    <definedName name="Dénomination">#REF!</definedName>
    <definedName name="EQ_COUNTRY_Correlation">[8]Correlations!$C$49:$U$67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 localSheetId="16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 localSheetId="5">#REF!</definedName>
    <definedName name="Exercice" localSheetId="10">#REF!</definedName>
    <definedName name="Exercice" localSheetId="16">#REF!</definedName>
    <definedName name="Exercice">2009</definedName>
    <definedName name="Exercice1" localSheetId="16">#REF!</definedName>
    <definedName name="Exercice1">#REF!</definedName>
    <definedName name="Exercice2" localSheetId="16">#REF!</definedName>
    <definedName name="Exercice2">#REF!</definedName>
    <definedName name="FJ" localSheetId="16">#REF!</definedName>
    <definedName name="FJ">#REF!</definedName>
    <definedName name="FL_COUNTRY_CORR">[8]Correlations!$C$31:$P$44</definedName>
    <definedName name="HA_COUNTRY_CORR">[8]Correlations!$C$81:$K$89</definedName>
    <definedName name="HA_DK_total">'[8]Input sheet'!$P$36+'[8]Input sheet'!$P$336:$P$346</definedName>
    <definedName name="Header7">#REF!</definedName>
    <definedName name="Header7_2">[9]I.General!#REF!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 localSheetId="16">[5]__TABLES__!$B$9</definedName>
    <definedName name="indexCode">[1]__TABLES__!$B$9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iste_fermée">#REF!</definedName>
    <definedName name="LocalId">#REF!</definedName>
    <definedName name="market_factor">#REF!</definedName>
    <definedName name="MarketMatrix">#REF!</definedName>
    <definedName name="Matricule" localSheetId="16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 localSheetId="16">[10]Sommaire!$F$3</definedName>
    <definedName name="nbPages">#REF!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Print_Area" localSheetId="3">'C4MD'!$A$1:$E$48</definedName>
    <definedName name="Print_Area" localSheetId="4">'C4MV'!$A$1:$F$49</definedName>
    <definedName name="Print_Area" localSheetId="5">'C5M_'!$A$1:$G$44</definedName>
    <definedName name="Print_Area" localSheetId="8">'C6ME7'!$A$1:$F$35</definedName>
    <definedName name="Print_Area" localSheetId="6">'C6MN7'!$A$1:$H$30</definedName>
    <definedName name="Print_Area" localSheetId="7">'C6MV'!$A$1:$I$31</definedName>
    <definedName name="Print_Area" localSheetId="10">'C9M'!$A$1:$H$24</definedName>
    <definedName name="Print_Area" localSheetId="16">FR_04_02!$A$1:$L$48</definedName>
    <definedName name="Print_Titles" localSheetId="15">'C20M'!$A:$A,'C20M'!$1:$4</definedName>
    <definedName name="Print_Titles" localSheetId="3">'C4MD'!$A:$A,'C4MD'!$1:$2</definedName>
    <definedName name="Print_Titles" localSheetId="4">'C4MV'!$A:$A,'C4MV'!$1:$2</definedName>
    <definedName name="QIS5file">[6]Patch!$B$7</definedName>
    <definedName name="ReportingBasis">#REF!</definedName>
    <definedName name="ReportingCurrency">#REF!</definedName>
    <definedName name="RNM" localSheetId="5">#REF!</definedName>
    <definedName name="RNM" localSheetId="10">#REF!</definedName>
    <definedName name="RNM" localSheetId="16">#REF!</definedName>
    <definedName name="RNM">#REF!</definedName>
    <definedName name="Scope" localSheetId="16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6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6">IF([0]!_SoloReply," - [solo]","- [group]")</definedName>
    <definedName name="Scope_41_1_2">IF([0]!_SoloReply," - [solo]","- [group]")</definedName>
    <definedName name="Scope_41_1_3" localSheetId="16">IF([0]!_SoloReply," - [solo]","- [group]")</definedName>
    <definedName name="Scope_41_1_3">IF([0]!_SoloReply," - [solo]","- [group]")</definedName>
    <definedName name="Scope_41_1_4" localSheetId="16">IF([0]!_SoloReply," - [solo]","- [group]")</definedName>
    <definedName name="Scope_41_1_4">IF([0]!_SoloReply," - [solo]","- [group]")</definedName>
    <definedName name="Scope_41_1_6" localSheetId="16">IF([0]!_SoloReply," - [solo]","- [group]")</definedName>
    <definedName name="Scope_41_1_6">IF([0]!_SoloReply," - [solo]","- [group]")</definedName>
    <definedName name="Scope_41_1_7" localSheetId="16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 localSheetId="16">#REF!</definedName>
    <definedName name="SIREN">#REF!</definedName>
    <definedName name="SIreq">#REF!</definedName>
    <definedName name="sMKTint">#REF!</definedName>
    <definedName name="Societe" localSheetId="16">#REF!</definedName>
    <definedName name="Societe">#REF!</definedName>
    <definedName name="Subst1" localSheetId="16">#REF!</definedName>
    <definedName name="Subst1">#REF!</definedName>
    <definedName name="Subst15" localSheetId="16">#REF!</definedName>
    <definedName name="Subst15">#REF!</definedName>
    <definedName name="Subst16" localSheetId="16">#REF!</definedName>
    <definedName name="Subst16">#REF!</definedName>
    <definedName name="Subst17" localSheetId="16">#REF!</definedName>
    <definedName name="Subst17">#REF!</definedName>
    <definedName name="Subst18" localSheetId="16">#REF!</definedName>
    <definedName name="Subst18">#REF!</definedName>
    <definedName name="Subst2" localSheetId="16">#REF!</definedName>
    <definedName name="Subst2">#REF!</definedName>
    <definedName name="Subst20" localSheetId="16">#REF!</definedName>
    <definedName name="Subst20">#REF!</definedName>
    <definedName name="Subst21" localSheetId="16">#REF!</definedName>
    <definedName name="Subst21">#REF!</definedName>
    <definedName name="Subst22" localSheetId="16">#REF!</definedName>
    <definedName name="Subst22">#REF!</definedName>
    <definedName name="Subst24" localSheetId="16">#REF!</definedName>
    <definedName name="Subst24">#REF!</definedName>
    <definedName name="Subst25" localSheetId="16">#REF!</definedName>
    <definedName name="Subst25">#REF!</definedName>
    <definedName name="Subst26" localSheetId="16">#REF!</definedName>
    <definedName name="Subst26">#REF!</definedName>
    <definedName name="TPa">#REF!</definedName>
    <definedName name="TPh">#REF!</definedName>
    <definedName name="TypeOfInstitution">#REF!</definedName>
    <definedName name="Unité" localSheetId="5">#REF!</definedName>
    <definedName name="Unité" localSheetId="10">#REF!</definedName>
    <definedName name="Unité" localSheetId="16">#REF!</definedName>
    <definedName name="Unité">"kEuros"</definedName>
    <definedName name="Version" localSheetId="5">20100510</definedName>
    <definedName name="Version" localSheetId="10">20100510</definedName>
    <definedName name="Version" localSheetId="16">20070420</definedName>
    <definedName name="Version">20060512</definedName>
    <definedName name="WCAnnuitiesMatrix">#REF!</definedName>
    <definedName name="WCompMatrix">#REF!</definedName>
    <definedName name="WS_COUNTRY_CORR">[8]Correlations!$C$7:$V$26</definedName>
  </definedNames>
  <calcPr calcId="162913"/>
</workbook>
</file>

<file path=xl/calcChain.xml><?xml version="1.0" encoding="utf-8"?>
<calcChain xmlns="http://schemas.openxmlformats.org/spreadsheetml/2006/main">
  <c r="D10" i="331" l="1"/>
  <c r="D16" i="320" l="1"/>
  <c r="D15" i="320"/>
  <c r="C16" i="320"/>
  <c r="C15" i="320"/>
  <c r="L35" i="318"/>
  <c r="M35" i="318"/>
  <c r="N35" i="318"/>
  <c r="O35" i="318"/>
  <c r="P35" i="318"/>
  <c r="Q35" i="318"/>
  <c r="R35" i="318"/>
  <c r="S35" i="318"/>
  <c r="T35" i="318"/>
  <c r="U35" i="318"/>
  <c r="V35" i="318"/>
  <c r="L36" i="318"/>
  <c r="M36" i="318"/>
  <c r="N36" i="318"/>
  <c r="O36" i="318"/>
  <c r="P36" i="318"/>
  <c r="Q36" i="318"/>
  <c r="R36" i="318"/>
  <c r="S36" i="318"/>
  <c r="T36" i="318"/>
  <c r="U36" i="318"/>
  <c r="V36" i="318"/>
  <c r="L37" i="318"/>
  <c r="M37" i="318"/>
  <c r="N37" i="318"/>
  <c r="O37" i="318"/>
  <c r="P37" i="318"/>
  <c r="Q37" i="318"/>
  <c r="R37" i="318"/>
  <c r="S37" i="318"/>
  <c r="T37" i="318"/>
  <c r="U37" i="318"/>
  <c r="V37" i="318"/>
  <c r="L38" i="318"/>
  <c r="M38" i="318"/>
  <c r="N38" i="318"/>
  <c r="O38" i="318"/>
  <c r="P38" i="318"/>
  <c r="Q38" i="318"/>
  <c r="R38" i="318"/>
  <c r="S38" i="318"/>
  <c r="T38" i="318"/>
  <c r="U38" i="318"/>
  <c r="V38" i="318"/>
  <c r="I35" i="318"/>
  <c r="J35" i="318"/>
  <c r="K35" i="318"/>
  <c r="I36" i="318"/>
  <c r="J36" i="318"/>
  <c r="K36" i="318"/>
  <c r="I37" i="318"/>
  <c r="J37" i="318"/>
  <c r="K37" i="318"/>
  <c r="I38" i="318"/>
  <c r="J38" i="318"/>
  <c r="K38" i="318"/>
  <c r="C35" i="318"/>
  <c r="D35" i="318"/>
  <c r="E35" i="318"/>
  <c r="F35" i="318"/>
  <c r="G35" i="318"/>
  <c r="H35" i="318"/>
  <c r="C36" i="318"/>
  <c r="D36" i="318"/>
  <c r="E36" i="318"/>
  <c r="F36" i="318"/>
  <c r="G36" i="318"/>
  <c r="H36" i="318"/>
  <c r="C37" i="318"/>
  <c r="D37" i="318"/>
  <c r="E37" i="318"/>
  <c r="F37" i="318"/>
  <c r="G37" i="318"/>
  <c r="H37" i="318"/>
  <c r="C38" i="318"/>
  <c r="D38" i="318"/>
  <c r="E38" i="318"/>
  <c r="F38" i="318"/>
  <c r="G38" i="318"/>
  <c r="H38" i="318"/>
  <c r="B38" i="318"/>
  <c r="B37" i="318"/>
  <c r="B36" i="318"/>
  <c r="B35" i="318"/>
  <c r="C22" i="317"/>
  <c r="D22" i="317"/>
  <c r="E22" i="317"/>
  <c r="F22" i="317"/>
  <c r="G22" i="317"/>
  <c r="H22" i="317"/>
  <c r="B22" i="317"/>
  <c r="C21" i="317"/>
  <c r="D21" i="317"/>
  <c r="E21" i="317"/>
  <c r="F21" i="317"/>
  <c r="G21" i="317"/>
  <c r="H21" i="317"/>
  <c r="B21" i="317"/>
  <c r="C11" i="317"/>
  <c r="D11" i="317"/>
  <c r="E11" i="317"/>
  <c r="F11" i="317"/>
  <c r="G11" i="317"/>
  <c r="H11" i="317"/>
  <c r="B11" i="317"/>
  <c r="I20" i="317"/>
  <c r="I19" i="317"/>
  <c r="I18" i="317"/>
  <c r="I16" i="317"/>
  <c r="I15" i="317"/>
  <c r="I14" i="317"/>
  <c r="I6" i="317"/>
  <c r="I7" i="317"/>
  <c r="I8" i="317"/>
  <c r="I9" i="317"/>
  <c r="I10" i="317"/>
  <c r="I5" i="317"/>
  <c r="I7" i="327"/>
  <c r="I8" i="327"/>
  <c r="I9" i="327"/>
  <c r="I10" i="327"/>
  <c r="I11" i="327"/>
  <c r="I12" i="327"/>
  <c r="I13" i="327"/>
  <c r="I14" i="327"/>
  <c r="I15" i="327"/>
  <c r="I16" i="327"/>
  <c r="I17" i="327"/>
  <c r="I18" i="327"/>
  <c r="I19" i="327"/>
  <c r="I20" i="327"/>
  <c r="I6" i="327"/>
  <c r="H41" i="328"/>
  <c r="G41" i="328"/>
  <c r="F41" i="328"/>
  <c r="E41" i="328"/>
  <c r="D41" i="328"/>
  <c r="C41" i="328"/>
  <c r="B41" i="328"/>
  <c r="C32" i="328"/>
  <c r="D32" i="328"/>
  <c r="E32" i="328"/>
  <c r="F32" i="328"/>
  <c r="G32" i="328"/>
  <c r="H32" i="328"/>
  <c r="B32" i="328"/>
  <c r="C23" i="328"/>
  <c r="D23" i="328"/>
  <c r="E23" i="328"/>
  <c r="F23" i="328"/>
  <c r="G23" i="328"/>
  <c r="H23" i="328"/>
  <c r="B23" i="328"/>
  <c r="D12" i="328"/>
  <c r="E12" i="328"/>
  <c r="F12" i="328"/>
  <c r="G12" i="328"/>
  <c r="C12" i="328"/>
  <c r="I39" i="328"/>
  <c r="I37" i="328"/>
  <c r="I36" i="328"/>
  <c r="I35" i="328"/>
  <c r="I30" i="328"/>
  <c r="I28" i="328"/>
  <c r="I27" i="328"/>
  <c r="I26" i="328"/>
  <c r="I21" i="328"/>
  <c r="I18" i="328"/>
  <c r="I19" i="328"/>
  <c r="I17" i="328"/>
  <c r="I16" i="328"/>
  <c r="I15" i="328"/>
  <c r="I11" i="328"/>
  <c r="I8" i="328"/>
  <c r="I9" i="328"/>
  <c r="I7" i="328"/>
  <c r="C32" i="329"/>
  <c r="D32" i="329"/>
  <c r="E32" i="329"/>
  <c r="F32" i="329"/>
  <c r="G32" i="329"/>
  <c r="B32" i="329"/>
  <c r="I13" i="329"/>
  <c r="I8" i="329"/>
  <c r="I7" i="329"/>
  <c r="C18" i="274"/>
  <c r="D18" i="274"/>
  <c r="E18" i="274"/>
  <c r="F18" i="274"/>
  <c r="G18" i="274"/>
  <c r="H18" i="274"/>
  <c r="B18" i="274"/>
  <c r="G14" i="257"/>
  <c r="G29" i="257"/>
  <c r="G19" i="257"/>
  <c r="G30" i="257"/>
  <c r="G6" i="257"/>
  <c r="J31" i="256"/>
  <c r="C48" i="254"/>
  <c r="D48" i="254"/>
  <c r="E48" i="254"/>
  <c r="F48" i="254"/>
  <c r="G48" i="254"/>
  <c r="B48" i="254"/>
  <c r="C47" i="254"/>
  <c r="D47" i="254"/>
  <c r="E47" i="254"/>
  <c r="F47" i="254"/>
  <c r="G47" i="254"/>
  <c r="B47" i="254"/>
  <c r="C46" i="254"/>
  <c r="D46" i="254"/>
  <c r="E46" i="254"/>
  <c r="F46" i="254"/>
  <c r="G46" i="254"/>
  <c r="B46" i="254"/>
  <c r="C45" i="254"/>
  <c r="D45" i="254"/>
  <c r="E45" i="254"/>
  <c r="F45" i="254"/>
  <c r="G45" i="254"/>
  <c r="B45" i="254"/>
  <c r="H20" i="254"/>
  <c r="H21" i="254"/>
  <c r="H22" i="254"/>
  <c r="H23" i="254"/>
  <c r="H24" i="254"/>
  <c r="H25" i="254"/>
  <c r="H26" i="254"/>
  <c r="H27" i="254"/>
  <c r="H28" i="254"/>
  <c r="H29" i="254"/>
  <c r="H30" i="254"/>
  <c r="H31" i="254"/>
  <c r="H32" i="254"/>
  <c r="H33" i="254"/>
  <c r="H34" i="254"/>
  <c r="H35" i="254"/>
  <c r="H37" i="254"/>
  <c r="H39" i="254"/>
  <c r="H40" i="254"/>
  <c r="H41" i="254"/>
  <c r="H42" i="254"/>
  <c r="H43" i="254"/>
  <c r="H44" i="254"/>
  <c r="H5" i="254"/>
  <c r="H6" i="254"/>
  <c r="H7" i="254"/>
  <c r="H8" i="254"/>
  <c r="H9" i="254"/>
  <c r="H10" i="254"/>
  <c r="H11" i="254"/>
  <c r="H12" i="254"/>
  <c r="H13" i="254"/>
  <c r="H14" i="254"/>
  <c r="H15" i="254"/>
  <c r="H16" i="254"/>
  <c r="H17" i="254"/>
  <c r="H18" i="254"/>
  <c r="H19" i="254"/>
  <c r="H4" i="254"/>
  <c r="G48" i="252"/>
  <c r="C50" i="251"/>
  <c r="D50" i="251"/>
  <c r="B50" i="251"/>
  <c r="E4" i="251"/>
  <c r="E5" i="251"/>
  <c r="E6" i="251"/>
  <c r="E7" i="251"/>
  <c r="E8" i="251"/>
  <c r="E9" i="251"/>
  <c r="E10" i="251"/>
  <c r="E11" i="251"/>
  <c r="E12" i="251"/>
  <c r="E14" i="251"/>
  <c r="E15" i="251"/>
  <c r="E16" i="251"/>
  <c r="E17" i="251"/>
  <c r="E18" i="251"/>
  <c r="E19" i="251"/>
  <c r="E20" i="251"/>
  <c r="E21" i="251"/>
  <c r="E22" i="251"/>
  <c r="E23" i="251"/>
  <c r="E24" i="251"/>
  <c r="E26" i="251"/>
  <c r="E28" i="251"/>
  <c r="E30" i="251"/>
  <c r="E32" i="251"/>
  <c r="E34" i="251"/>
  <c r="E36" i="251"/>
  <c r="E38" i="251"/>
  <c r="E39" i="251"/>
  <c r="E40" i="251"/>
  <c r="E41" i="251"/>
  <c r="E43" i="251"/>
  <c r="E44" i="251"/>
  <c r="E45" i="251"/>
  <c r="E46" i="251"/>
  <c r="E48" i="251"/>
  <c r="E3" i="251"/>
  <c r="G17" i="85"/>
  <c r="G16" i="85"/>
  <c r="G15" i="85"/>
  <c r="G14" i="85"/>
  <c r="G9" i="85"/>
  <c r="G8" i="85"/>
  <c r="G7" i="85"/>
  <c r="G6" i="85"/>
  <c r="D1" i="331" l="1"/>
  <c r="C9" i="331" s="1"/>
</calcChain>
</file>

<file path=xl/sharedStrings.xml><?xml version="1.0" encoding="utf-8"?>
<sst xmlns="http://schemas.openxmlformats.org/spreadsheetml/2006/main" count="816" uniqueCount="619">
  <si>
    <t>AUT. PROV. TECHN. CLOT. EX.INVENT.</t>
  </si>
  <si>
    <t>Sigles</t>
  </si>
  <si>
    <t>RESTANT A PAYER CLOT. EXERC. INV.</t>
  </si>
  <si>
    <t>DEPOTS</t>
  </si>
  <si>
    <t>ANNEE DE SOUSCRIPTION</t>
  </si>
  <si>
    <t>MINIMUM ABSOLU</t>
  </si>
  <si>
    <t>TIERS DE L'EXIGENCE MINIMALE</t>
  </si>
  <si>
    <t>CAUTIONNEMENT INITIAL</t>
  </si>
  <si>
    <t>Coeff alpha
= min(C3,C4)</t>
  </si>
  <si>
    <t>TOTAL A</t>
  </si>
  <si>
    <t>A L'OUVERTURE EXERCICE INVENTORIE</t>
  </si>
  <si>
    <t>A LA CLOTURE  EXERCICE INVENTORIE</t>
  </si>
  <si>
    <t>PAIEMENTS NETS DANS L'EX. INVENT.</t>
  </si>
  <si>
    <t>TOTAL</t>
  </si>
  <si>
    <t>Provisions mathématiques</t>
  </si>
  <si>
    <t>DONT DECLARES DANS L'EXERC. INV.</t>
  </si>
  <si>
    <t>PROV. FRAIS GEST. CLOTURE EX.INV.</t>
  </si>
  <si>
    <t>PROV. FRAIS GEST.OUVERTURE EX.INV.</t>
  </si>
  <si>
    <t>SOUS-TOTAL</t>
  </si>
  <si>
    <t>TERMINES A L'OUV. DE L'EXERC. INV.</t>
  </si>
  <si>
    <t>REOUVERTS DANS L'EXERCICE INVENT.</t>
  </si>
  <si>
    <t>TERMINES DANS L'EXERCICE INVENT.</t>
  </si>
  <si>
    <t>CONTRATS</t>
  </si>
  <si>
    <t>TIERS EXIG. MINIMALE</t>
  </si>
  <si>
    <t>TOTAL C</t>
  </si>
  <si>
    <t>PAIEMENTS DANS L'EXERCICE INVENT.</t>
  </si>
  <si>
    <t>PROV. TECHNIQUES CLOT. EX.INVENT.</t>
  </si>
  <si>
    <t>PROV. TECHNIQUES OUV. EX. INVENT.</t>
  </si>
  <si>
    <t>LPS depuis la France</t>
  </si>
  <si>
    <t>TITRES OU EMPRUNTS SUBORDONNES</t>
  </si>
  <si>
    <t>TEMPOR. DECES</t>
  </si>
  <si>
    <t>A - COUVERTURE PROPORTIONNELLE</t>
  </si>
  <si>
    <t>PAIEMENTS CUMULES DES EX. ANTER.</t>
  </si>
  <si>
    <t>RECOURS ENCAISSES DES EX. ANTER.</t>
  </si>
  <si>
    <t>FRAIS DE GESTION PAYES DES EX.ANT.</t>
  </si>
  <si>
    <t>PAIEMENTS NETS CUMULES DES EX.ANT.</t>
  </si>
  <si>
    <t>EMISS. NETTES DANS L'EX. INVENT.</t>
  </si>
  <si>
    <t>AUTRES REASSUREURS</t>
  </si>
  <si>
    <t>CHARGE DE SINISTRE</t>
  </si>
  <si>
    <t>E - COUVERTURE EN EXCEDENT
DE PERTE ANNUELLE</t>
  </si>
  <si>
    <t>C - COUVERTURE NON PROPORTIONNELLE PAR EVENEMENT</t>
  </si>
  <si>
    <t>RECOURS ENCAISSES DANS EX.INVENT.</t>
  </si>
  <si>
    <t>AUT. PROV. TECHN. OUV. EX.INVENT.</t>
  </si>
  <si>
    <t>M O U V E M E N T S</t>
  </si>
  <si>
    <t>EN SERVICE</t>
  </si>
  <si>
    <t>FRAIS DE GESTION PAYES EX. INV.</t>
  </si>
  <si>
    <t>PROV. FRAIS GESTION CLOT.EX.INV.</t>
  </si>
  <si>
    <t>PROV. FRAIS GESTION OUV. EX. INV.</t>
  </si>
  <si>
    <t>FONDS DE GARANTIE</t>
  </si>
  <si>
    <t>EN CAS DE DECES</t>
  </si>
  <si>
    <t>EN CAS DE VIE</t>
  </si>
  <si>
    <t>ANNEE DE RATTACHEMENT</t>
  </si>
  <si>
    <t>ANNEE DE SURVENANCE</t>
  </si>
  <si>
    <t>CHARGE NETTE DE RECOURS</t>
  </si>
  <si>
    <t>COUT MOYEN NET DE RECOURS</t>
  </si>
  <si>
    <t>B - COUVERTURE NON PROPORTIONNELLE PAR RISQUE</t>
  </si>
  <si>
    <t>PRIORITE</t>
  </si>
  <si>
    <t>PORTEE</t>
  </si>
  <si>
    <t>CAPITAUX RENTES CONST.DANS EX.INV.</t>
  </si>
  <si>
    <t>RECOURS ENCAISSES DANS EXERC.INV.</t>
  </si>
  <si>
    <t>FRAIS PAYES DANS L'EXERC. INVENT.</t>
  </si>
  <si>
    <t>B - SIMULATION D'EVENEMENTS</t>
  </si>
  <si>
    <t>TOTAL B</t>
  </si>
  <si>
    <t>Provisions mathématiques (a1 + a2)</t>
  </si>
  <si>
    <t>Total</t>
  </si>
  <si>
    <t>Solde technique</t>
  </si>
  <si>
    <t>brute</t>
  </si>
  <si>
    <t>Exercice N</t>
  </si>
  <si>
    <t>Exercice N-1</t>
  </si>
  <si>
    <t>Autres placements</t>
  </si>
  <si>
    <t>Autres réserves</t>
  </si>
  <si>
    <t>Report à nouveau</t>
  </si>
  <si>
    <t>Fonds de dotation avec droit de reprise</t>
  </si>
  <si>
    <t>Opérations données en substitution</t>
  </si>
  <si>
    <t>Clôture N-1
avant affectation</t>
  </si>
  <si>
    <t>Affectation du résultat N-1</t>
  </si>
  <si>
    <t>Capital / fonds</t>
  </si>
  <si>
    <t>Fonds d'établissement constitué</t>
  </si>
  <si>
    <t>Certificats mutualistes admis en fonds d'établissement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</si>
  <si>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</si>
  <si>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</si>
  <si>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</si>
  <si>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</si>
  <si>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</si>
  <si>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de capitalisation</t>
  </si>
  <si>
    <t>Réserve pour fonds de garantie</t>
  </si>
  <si>
    <t>Autres éléments</t>
  </si>
  <si>
    <t>Résultat de l'exercice</t>
  </si>
  <si>
    <t>Subventions d'équipement et autres subventions d'investissement</t>
  </si>
  <si>
    <t>Sous total autres éléments</t>
  </si>
  <si>
    <t>Autres</t>
  </si>
  <si>
    <t>Produits</t>
  </si>
  <si>
    <t>Total produits</t>
  </si>
  <si>
    <t>Charges</t>
  </si>
  <si>
    <t>Total charges</t>
  </si>
  <si>
    <t>UE</t>
  </si>
  <si>
    <t>Etat C3 - Acceptations et cessions en réassurance
Affaires directes prises et et opérations données en substitution</t>
  </si>
  <si>
    <t>Tableau A - Acceptations (France et étranger)</t>
  </si>
  <si>
    <t xml:space="preserve">Acceptations par un établissement </t>
  </si>
  <si>
    <t>Français</t>
  </si>
  <si>
    <t>Etranger</t>
  </si>
  <si>
    <t>En provenance de :</t>
  </si>
  <si>
    <t>Entreprises du groupe</t>
  </si>
  <si>
    <t>Autres entreprises</t>
  </si>
  <si>
    <t>Cotisations acceptées</t>
  </si>
  <si>
    <t>Provisions techniques sur acceptations</t>
  </si>
  <si>
    <t>Intérêts sur dépôts espèces</t>
  </si>
  <si>
    <t>Tableau B - Cessions et rétrocessions (France et étranger)</t>
  </si>
  <si>
    <t xml:space="preserve">Cessions par un établissement </t>
  </si>
  <si>
    <t>A des :</t>
  </si>
  <si>
    <t>Cotisations cédées</t>
  </si>
  <si>
    <t>Provisions techniques cédées</t>
  </si>
  <si>
    <t>Charge de réassurance</t>
  </si>
  <si>
    <t>Tableau C - Opérations prises en substitution</t>
  </si>
  <si>
    <t xml:space="preserve">Opérations en provenance de : </t>
  </si>
  <si>
    <t>Cotisations</t>
  </si>
  <si>
    <t>Provisions techniques</t>
  </si>
  <si>
    <t>Produits financiers nets</t>
  </si>
  <si>
    <t>Tableau D - Opérations données en substitution</t>
  </si>
  <si>
    <t>Opérations données à des :</t>
  </si>
  <si>
    <t>Cotisations données en substitution</t>
  </si>
  <si>
    <t>Engagements techniques</t>
  </si>
  <si>
    <t>Produits financiers alloués</t>
  </si>
  <si>
    <t>Total général (Rubriques I à V)</t>
  </si>
  <si>
    <t>c) Acceptations</t>
  </si>
  <si>
    <t>b) Opér. effectuées en LPS</t>
  </si>
  <si>
    <t>a) Affaires directes</t>
  </si>
  <si>
    <t>Total des opér. des succ. établies hors l’UE</t>
  </si>
  <si>
    <t>Total des opér. des succ. UE hors France</t>
  </si>
  <si>
    <t>Acceptations en France</t>
  </si>
  <si>
    <t>Opérations de caution</t>
  </si>
  <si>
    <t>Opérations de pertes pécuniaires diverses</t>
  </si>
  <si>
    <t>Opérations d'assistance</t>
  </si>
  <si>
    <t>Opérations de protection juridique</t>
  </si>
  <si>
    <t>Autres garanties</t>
  </si>
  <si>
    <t>Autres frais de soin</t>
  </si>
  <si>
    <t>Autres garanties loi evin</t>
  </si>
  <si>
    <t>Frais de soin, loin evin</t>
  </si>
  <si>
    <t>Opérations non données en substitution</t>
  </si>
  <si>
    <t>Dommages corporels, opérations collectives</t>
  </si>
  <si>
    <t>Autres frais de soins</t>
  </si>
  <si>
    <t>Frais de soin CMUC</t>
  </si>
  <si>
    <t>Dommages corporels, opérations individuelles</t>
  </si>
  <si>
    <t>Total affaires directes en France</t>
  </si>
  <si>
    <t>cotis. unique ou non révis. et ass.</t>
  </si>
  <si>
    <t>ceux de la col. 2</t>
  </si>
  <si>
    <t xml:space="preserve">Etat C4 non-vie (Cotisations) </t>
  </si>
  <si>
    <t>Opér. pluriannuelles à</t>
  </si>
  <si>
    <t xml:space="preserve">Contrats autres que </t>
  </si>
  <si>
    <t>C.U. ou V.L. : Cotisation unique ou versements libres</t>
  </si>
  <si>
    <t>Autres opér. collectives en UC à cotis. pér.</t>
  </si>
  <si>
    <t>Opér. coll. de rentes en UC à cotis. pér.</t>
  </si>
  <si>
    <t>Autres opér. coll. décès en UC à cotis. pér.</t>
  </si>
  <si>
    <t>Opér. coll. en cas de décès en UC à cotis. pér.</t>
  </si>
  <si>
    <t>Autres Opér. individuelles en UC à cotis. pér.</t>
  </si>
  <si>
    <t>Rentes individuelles en UC à cotis. pér.</t>
  </si>
  <si>
    <t>V Total des opér. des succ. établies hors l’UE</t>
  </si>
  <si>
    <t>Temporaires décès en UC à cotis. pér.</t>
  </si>
  <si>
    <t>Opér. de capitalisation en UC à cotis. pér.</t>
  </si>
  <si>
    <t>Opér. d’ass. vie ou capi. en UC à cotis. pér.</t>
  </si>
  <si>
    <t>Autres opér. coll. en UC à C.U. ou V.L.</t>
  </si>
  <si>
    <t>IV Total des opér. des succ. UE hors France</t>
  </si>
  <si>
    <t>Opér. coll. de rentes en UC à C.U. ou V.L.</t>
  </si>
  <si>
    <t>Autres opér. coll. décès UC à C.U. ou V.L.</t>
  </si>
  <si>
    <t>III Acceptations en France</t>
  </si>
  <si>
    <t>Coll. décès UC à C.U. ou VL art 2 loi n°89-1009</t>
  </si>
  <si>
    <t>Autres opér. indiv. en UC à C.U. ou V.L.</t>
  </si>
  <si>
    <t>II LPS depuis la France</t>
  </si>
  <si>
    <t>Rentes individuelles en UC à C.U. ou V.L.</t>
  </si>
  <si>
    <t>Temporaires décès en UC à C.U. ou V.L.</t>
  </si>
  <si>
    <t>Capitalisation en UC à C.U. ou V.L.</t>
  </si>
  <si>
    <t>Op. vie ou capi. en UC à C.U. ou V.L.</t>
  </si>
  <si>
    <t>Autres garanties coll. art 2 loi n°89-1009</t>
  </si>
  <si>
    <t>Frais de soins opér. coll. art 2 loi n°89-1009</t>
  </si>
  <si>
    <t>Autres Opér. coll.</t>
  </si>
  <si>
    <t>Op. de domm. corp. données en substitution</t>
  </si>
  <si>
    <t>Opér. coll. de rentes</t>
  </si>
  <si>
    <t>Opér. coll. en cas de vie</t>
  </si>
  <si>
    <t>Autres Opér. coll. en cas de décès</t>
  </si>
  <si>
    <t>Visés à l’art. 2 de la loi n°89-1009 du 31 déc. 1989</t>
  </si>
  <si>
    <t>Opér. coll. en cas de décès</t>
  </si>
  <si>
    <t>Op. de domm. corp. non données en substitution</t>
  </si>
  <si>
    <t>Total op. collect. de domm. Corp.</t>
  </si>
  <si>
    <t>Autres Opér. à cotisations pér.</t>
  </si>
  <si>
    <t>Rentes à cotisations pér.</t>
  </si>
  <si>
    <t>Autres Opér. indiv./gr. ouv. à cotis.period.</t>
  </si>
  <si>
    <t>Autres garanties frais de soins</t>
  </si>
  <si>
    <t>Frais de soin CMU</t>
  </si>
  <si>
    <t>Autres Opér. à C.U. ou V.L.</t>
  </si>
  <si>
    <t>Rentes à C.U. ou versements libres</t>
  </si>
  <si>
    <t>Autres opér. Indiv./gr. ouv. à C.U. ou V.L.</t>
  </si>
  <si>
    <t>Temporaires décès à cotis. pér.</t>
  </si>
  <si>
    <t>Temporaires décès à C.U. ou V.L.</t>
  </si>
  <si>
    <t>Temporaires décès individuelles / groupes ouverts</t>
  </si>
  <si>
    <t>Total op. indiv.gr.ouv. de domm. Corp.</t>
  </si>
  <si>
    <t>Natalité</t>
  </si>
  <si>
    <t>PERP donnés en substitution</t>
  </si>
  <si>
    <t>Nuptialité</t>
  </si>
  <si>
    <t>PERP non donnés en substitution</t>
  </si>
  <si>
    <t>Opér. de Nuptialité-Natalité</t>
  </si>
  <si>
    <t>PERP</t>
  </si>
  <si>
    <t>Capitalisation à cotis. pér.</t>
  </si>
  <si>
    <t>Opér. coll. relevant de l’art. L.222-1</t>
  </si>
  <si>
    <t>Capitalisation à C.U. ou versements libres</t>
  </si>
  <si>
    <t>I Total affaires directes en France</t>
  </si>
  <si>
    <t>Etat C4 - Vie-capitalisation-mixte (Cotisations)</t>
  </si>
  <si>
    <t>Provisions et engagements techniques</t>
  </si>
  <si>
    <t>Union européenne</t>
  </si>
  <si>
    <t>Hors</t>
  </si>
  <si>
    <t>eng</t>
  </si>
  <si>
    <t>Etat C5 - représentation des engagements réglementés</t>
  </si>
  <si>
    <t>PERP et L221-1</t>
  </si>
  <si>
    <t>Autres affaires directes</t>
  </si>
  <si>
    <t>Accept.</t>
  </si>
  <si>
    <t>régl.</t>
  </si>
  <si>
    <t>Engagements techn. sur op. données en substit.</t>
  </si>
  <si>
    <t>Provisions d'assurance vie</t>
  </si>
  <si>
    <t>Provisions pour cotisations non acquises</t>
  </si>
  <si>
    <t>Provisions pour risques en cours</t>
  </si>
  <si>
    <t>Provisions pour prestations à payer</t>
  </si>
  <si>
    <t>Provisions mathématiques (non-vie)</t>
  </si>
  <si>
    <t>Provisions pour PPE et ristournes</t>
  </si>
  <si>
    <t>Provisions pour égalisation</t>
  </si>
  <si>
    <t>PRE</t>
  </si>
  <si>
    <t>Autres provisions techniques</t>
  </si>
  <si>
    <t>Engagements branche 25</t>
  </si>
  <si>
    <t>Dettes privilégiées</t>
  </si>
  <si>
    <t>Dépôts de garantie</t>
  </si>
  <si>
    <t>Réserves d'amortissement</t>
  </si>
  <si>
    <t>Total des passifs réglementés (A)</t>
  </si>
  <si>
    <t>Part des garants dans les engagements techn. donnés</t>
  </si>
  <si>
    <t>Recours admis</t>
  </si>
  <si>
    <t>Divers</t>
  </si>
  <si>
    <t>Valeurs déposées en cautionnement</t>
  </si>
  <si>
    <t>Total actifs admissibles divers (B)</t>
  </si>
  <si>
    <t>Base de dispersion (A - B)</t>
  </si>
  <si>
    <t>Valeurs branche 25</t>
  </si>
  <si>
    <t>Dépôts</t>
  </si>
  <si>
    <t>Intérêts courus</t>
  </si>
  <si>
    <t>Créances garanties</t>
  </si>
  <si>
    <t>Total des placements et actifs assimilés</t>
  </si>
  <si>
    <t>Opérations</t>
  </si>
  <si>
    <t>Assiette</t>
  </si>
  <si>
    <t>Etat C6 - exigence minimale de marge de solvabilité - calcul selon les règles non-vie</t>
  </si>
  <si>
    <t>hors substit.</t>
  </si>
  <si>
    <t>prises en substitution</t>
  </si>
  <si>
    <t>Acceptations</t>
  </si>
  <si>
    <t>x taux</t>
  </si>
  <si>
    <t>a) - Calcul par rapport aux cotisations</t>
  </si>
  <si>
    <t>Cotisations émises, hors branches substituées</t>
  </si>
  <si>
    <t>Cotisations acquises, hors branches substituées</t>
  </si>
  <si>
    <t>Montant le plus élévé</t>
  </si>
  <si>
    <t>Seuil de changement de tranche</t>
  </si>
  <si>
    <t>(Part &lt; Seuil) x 18%</t>
  </si>
  <si>
    <t>(Part &gt; Seuil) x 16%</t>
  </si>
  <si>
    <t>Total ( a1 )</t>
  </si>
  <si>
    <t>b) - Calcul par rapport aux sinistres</t>
  </si>
  <si>
    <t>Prestations payées, nettes de recours</t>
  </si>
  <si>
    <t>+ Prov. pour prestations à payer en fin de période</t>
  </si>
  <si>
    <t>- Prov. pour prestations à payer en début de période</t>
  </si>
  <si>
    <t>= Charge de prestations pour la période de réf.</t>
  </si>
  <si>
    <t>Durée de la période de référence</t>
  </si>
  <si>
    <t>Moyenne annuelle</t>
  </si>
  <si>
    <t>(Part &lt; Seuil) x Coeff.</t>
  </si>
  <si>
    <t>(Part &gt; Seuil) x Coeff.</t>
  </si>
  <si>
    <t>Total ( a2 )</t>
  </si>
  <si>
    <t>Brutes cession
(C1)</t>
  </si>
  <si>
    <t>Nettes
(C2)</t>
  </si>
  <si>
    <t>Rap. rétention (C3 = C2/C1)</t>
  </si>
  <si>
    <t>Taux minimum
(C4)</t>
  </si>
  <si>
    <t>Coeff c = max(C3,C4)</t>
  </si>
  <si>
    <t>Charge des prestations sur 3 ans</t>
  </si>
  <si>
    <t>Début ex. N
(C1)</t>
  </si>
  <si>
    <t>Fin ex. N
(C2)</t>
  </si>
  <si>
    <t>Evolution
(C3 = C2/C1)</t>
  </si>
  <si>
    <t>Taux max
(C4)</t>
  </si>
  <si>
    <t>Premier résultat
A = a1 x c</t>
  </si>
  <si>
    <t>Second résultat
A = a2 x c</t>
  </si>
  <si>
    <t>Exigence min. exercice préc. C</t>
  </si>
  <si>
    <t>C x coef alpha</t>
  </si>
  <si>
    <t>Exig. Min.</t>
  </si>
  <si>
    <t>Exigence minimale de marge M</t>
  </si>
  <si>
    <t>Assiette brute</t>
  </si>
  <si>
    <t>Assiette nette</t>
  </si>
  <si>
    <t>Rapport de</t>
  </si>
  <si>
    <t>Taux</t>
  </si>
  <si>
    <t>Coeff.</t>
  </si>
  <si>
    <t>Résultat</t>
  </si>
  <si>
    <t>Etat C6 - exigence minimale de marge de solvabilité - calcul selon les règles vie</t>
  </si>
  <si>
    <t>de cessions
C1</t>
  </si>
  <si>
    <t>de cessions
C2</t>
  </si>
  <si>
    <t>rétention
C3 = C2/C1</t>
  </si>
  <si>
    <t>min.
C4</t>
  </si>
  <si>
    <t>C5 = max(C3,C4)</t>
  </si>
  <si>
    <t xml:space="preserve">
C6</t>
  </si>
  <si>
    <t>C7 = 
C1 x C5 x C6</t>
  </si>
  <si>
    <t>I Vie-décès,nuptialité,natalité</t>
  </si>
  <si>
    <t>Capitaux sous risques (a1 +a2 + a3)</t>
  </si>
  <si>
    <t>Tout sauf temp. décès &lt;=5 ans</t>
  </si>
  <si>
    <t>Temporaires décès 3-5 ans</t>
  </si>
  <si>
    <t>Temporaires décès &lt;=3 ans</t>
  </si>
  <si>
    <t>II Assurances complémentaires</t>
  </si>
  <si>
    <t>Renseigner l'état C6 calculé selon les règles non vie - calcul par rapport aux cotisations</t>
  </si>
  <si>
    <t>III Capitalisation (hors UC)</t>
  </si>
  <si>
    <t>IV Vie et capi liées à des fonds d'invest., gest fonds collectifs</t>
  </si>
  <si>
    <t>a1 Avec risque de placement</t>
  </si>
  <si>
    <t>a2 Sans risque de placement FG &gt; 5 ans</t>
  </si>
  <si>
    <t>a3 Sans risque de placement FG &lt; 5 ans</t>
  </si>
  <si>
    <t>d Dépenses de gestion sur op. visées au a3</t>
  </si>
  <si>
    <t>Capitaux sous risque</t>
  </si>
  <si>
    <t>V Opérations collectives L 222-1</t>
  </si>
  <si>
    <t xml:space="preserve">   (a) PTS (R.222-8)</t>
  </si>
  <si>
    <t xml:space="preserve">   (b) PMT (R.222-16)</t>
  </si>
  <si>
    <t>(a) avec maximum (b)</t>
  </si>
  <si>
    <t>EXIGENCE M (I +II +III +IV +V)</t>
  </si>
  <si>
    <t>Etat C6 - exigence minimale de marge de solvabilité - éléments constitutifs</t>
  </si>
  <si>
    <t>Rappel des exigences minimales de marge</t>
  </si>
  <si>
    <t>Exigence</t>
  </si>
  <si>
    <t>Calculées selon les règles non-vie</t>
  </si>
  <si>
    <t>Calculées selon les règles vie</t>
  </si>
  <si>
    <t>Exigence minimale de marge</t>
  </si>
  <si>
    <t>Eléments constitutifs</t>
  </si>
  <si>
    <t>Réserves non engagées</t>
  </si>
  <si>
    <t>Excédents reportés après affect.</t>
  </si>
  <si>
    <t>Emprunts fonds de développement</t>
  </si>
  <si>
    <t>- frais acquisition non admis</t>
  </si>
  <si>
    <t>-éléments incorporels au bilan</t>
  </si>
  <si>
    <t>à durée indéterminée</t>
  </si>
  <si>
    <t>à durée déterminée</t>
  </si>
  <si>
    <t>Réserves L. 111-6 et L. 431-1</t>
  </si>
  <si>
    <t>1/2 emp.fonds d'étab. a rembourser</t>
  </si>
  <si>
    <t xml:space="preserve">1/2 rappel de cotisations </t>
  </si>
  <si>
    <t xml:space="preserve">Plus-values latentes sur actif </t>
  </si>
  <si>
    <t>Plus value de passif non exceptionnelles</t>
  </si>
  <si>
    <t>Plus value nettes sur IFT</t>
  </si>
  <si>
    <t>Part des bénéfices futurs (vie)</t>
  </si>
  <si>
    <t>bénéfice annuel estimé (a)</t>
  </si>
  <si>
    <t>durée résiduelle moyenne (b)</t>
  </si>
  <si>
    <t>a x b x 0,5</t>
  </si>
  <si>
    <t>Total élements constitutifs (A+B+C)</t>
  </si>
  <si>
    <t>Etat C8 - Description du plan de réassurance</t>
  </si>
  <si>
    <t>TAUX de cession</t>
  </si>
  <si>
    <t>ASSIETTE de primes</t>
  </si>
  <si>
    <t>LIMITE par évènement</t>
  </si>
  <si>
    <t>COMMISSION de réassurance</t>
  </si>
  <si>
    <t>Caractéristique de la couverture</t>
  </si>
  <si>
    <t>TAUX de placement</t>
  </si>
  <si>
    <t>FRANCHISE annuelle</t>
  </si>
  <si>
    <t>PRIME de réassurance</t>
  </si>
  <si>
    <t>NOMBRE de reconstitutions</t>
  </si>
  <si>
    <t>PRIME de reconstitutions</t>
  </si>
  <si>
    <t>Tranche n°1</t>
  </si>
  <si>
    <t>Tranche n°2</t>
  </si>
  <si>
    <t>Tranche n°3</t>
  </si>
  <si>
    <t>Tranche n°4</t>
  </si>
  <si>
    <t>Tranche n°5</t>
  </si>
  <si>
    <t>Tranche n°6</t>
  </si>
  <si>
    <t>Tranche n°7</t>
  </si>
  <si>
    <t>Tranche n°8</t>
  </si>
  <si>
    <t>Tranche n°9</t>
  </si>
  <si>
    <t>Tranche n°10</t>
  </si>
  <si>
    <t xml:space="preserve">D - SYNTHESE </t>
  </si>
  <si>
    <t>PROPORTIONNELLE avant ou après non proportionnelle</t>
  </si>
  <si>
    <t>CONSERVATION maximale hors dépassement de couverture</t>
  </si>
  <si>
    <t>SEUIL de dépassement</t>
  </si>
  <si>
    <t>PRESTATION maximale possible du cédant</t>
  </si>
  <si>
    <t>Couverture par risque</t>
  </si>
  <si>
    <t>Couverture par évènement</t>
  </si>
  <si>
    <t xml:space="preserve">Etat C9 - Dispersion des réassureurs et simulations d'évènements </t>
  </si>
  <si>
    <t>PROVISIONS TECHNIQUES (RETRO)CEDEES</t>
  </si>
  <si>
    <t>SOLDE des</t>
  </si>
  <si>
    <t>MONTANT des autres garanties</t>
  </si>
  <si>
    <t>PROVISIONS techniques cédées non garanties /</t>
  </si>
  <si>
    <t>MONTANT des créances</t>
  </si>
  <si>
    <t>A - DISPERSION DES CESSIONS</t>
  </si>
  <si>
    <t>Montant notifié au réassureur
(B)</t>
  </si>
  <si>
    <t>Montant non notifié au réassureur
(C)</t>
  </si>
  <si>
    <t>comptes courants
(D)</t>
  </si>
  <si>
    <t>ESPECES
(E)</t>
  </si>
  <si>
    <t xml:space="preserve"> apportées
(F)</t>
  </si>
  <si>
    <t>Capitaux propres nets d'inorporels (G)</t>
  </si>
  <si>
    <t>de plus d'un an (H)</t>
  </si>
  <si>
    <t>Simulation sur l'ensemble des risques souscrits</t>
  </si>
  <si>
    <t>Brute (A)</t>
  </si>
  <si>
    <t>Nette (B)</t>
  </si>
  <si>
    <t>Pire évènement survenu pour la société</t>
  </si>
  <si>
    <t>Evènement majeur "accidents technologiques"</t>
  </si>
  <si>
    <t>Evènement majeur "épidémie"</t>
  </si>
  <si>
    <t>Evènement majeur "garanties plancher"</t>
  </si>
  <si>
    <t>Etat C10 - Cotisations et résultats par année de survenance des prestations</t>
  </si>
  <si>
    <t>A - COTISATIONS ACQUISES PAR ANNEE DE RATTACHEMENT</t>
  </si>
  <si>
    <t>CUMUL EMISS. NETTES AU COURS DES EX. ANTER.</t>
  </si>
  <si>
    <t>EMISS. NETTES A EFFECTUER A LA FIN DE L'EX.INV.</t>
  </si>
  <si>
    <t>FRACT. COTIS. NON COURUE A LA FIN ANN. RATACHEMENT ANTER.</t>
  </si>
  <si>
    <t>FRACTION COTIS. NON COURUE A FIN ANNEE RATTACHEMENT</t>
  </si>
  <si>
    <t>EMISS. NETTES A EFFECTUER FIN DE L'EX. PREC.</t>
  </si>
  <si>
    <t>B - NOMBRE DE RISQUES</t>
  </si>
  <si>
    <t>PARTICIPANTS</t>
  </si>
  <si>
    <t>PERSONNES PROTEGEES</t>
  </si>
  <si>
    <t>C - COUT MOYEN ET RAPPORT P/C PAR ANNEE DE SURVENANCE DES PRESTATIONS</t>
  </si>
  <si>
    <t>CUMUL PAIEMENTS NETS AU COURS DES EX.ANTER.</t>
  </si>
  <si>
    <t>PROV. NETTES A CLOTURE EX. INVENTORIE</t>
  </si>
  <si>
    <t>NOMBRE DE SINISTRES OU D'EVENEMENTS</t>
  </si>
  <si>
    <t>COTISATIONS ACQUISES A L'ANNEE</t>
  </si>
  <si>
    <t>RAPPORT P/C (charge nette/cotisations acquises)               (en %)</t>
  </si>
  <si>
    <t>Etat C11 - Prestations par année de survenance</t>
  </si>
  <si>
    <t>A - NOMBRE DE PRESTATIONS PAYEES OU A PAYER</t>
  </si>
  <si>
    <t>B - PRESTATIONS, PAIEMENTS ET PROVISIONS</t>
  </si>
  <si>
    <t>PAIEMENTS DE PREST. DANS L'EXERCICE INVENT.</t>
  </si>
  <si>
    <t>PROV. PRESTATIONS CLOTURE EXERC.INV.</t>
  </si>
  <si>
    <t>Participation aux exédents incorporées dans l'ex dans les prestations payées ou provisionnées</t>
  </si>
  <si>
    <t>PROV. PRESTATIONS OUVERTURE EX.INV.</t>
  </si>
  <si>
    <t xml:space="preserve">C - RECOURS </t>
  </si>
  <si>
    <t>PREVISIONS DE RECOURS A ENCAISS.CLOT.EXERC.INV.</t>
  </si>
  <si>
    <t>PREVISIONS RECOURS A ENCAISS.OUV. EX. INV.</t>
  </si>
  <si>
    <t>D - FRAIS DE GESTION DES PRESTATIONS ET DES RECOURS</t>
  </si>
  <si>
    <t>Etat C12 - Prestations et résultats par année de souscription</t>
  </si>
  <si>
    <t>A - PRESTATIONS, PAIEMENTS ET PROVISIONS PAR ANNEE DE SOUSCRIPTION</t>
  </si>
  <si>
    <t>PRESTATIONS PAYES DANS EXERC. INV.</t>
  </si>
  <si>
    <t>PROV. PREST. A PAYER CLOT. EX. INVENT.</t>
  </si>
  <si>
    <t>RECOURS RESTANT A ENCAISSER CLOT. EX.INV.</t>
  </si>
  <si>
    <t>PROV.PREST. A PAYER OUV. EX.INVENT.</t>
  </si>
  <si>
    <t>RECOURS RESTANT A ENCAISSER OUV. EX.INV.</t>
  </si>
  <si>
    <t>AUGMENTATION DES COTISATIONS ACQUISES</t>
  </si>
  <si>
    <t>PART. EXCEDENTS INC.DANS EX.AUX PREST.OU PROV.</t>
  </si>
  <si>
    <t>B - RAPPORT P/C PAR ANNEE DE SOUSCRIPTION</t>
  </si>
  <si>
    <t>PROV. PRESTATIONS NETTES CLOT. EX. INV.</t>
  </si>
  <si>
    <t>CUMUL PART EXCEDENTS INCOR.AUX PREST. PAYEES OU PROV</t>
  </si>
  <si>
    <t>COUTS NET / COTISATIONS   (%)</t>
  </si>
  <si>
    <t>Etat C13 - Part des réassureurs dans les prestations</t>
  </si>
  <si>
    <t>A - PRESTATIONS AU TITRE D'OPERATIONS RELEVANT DES CATEGORIES 20 A 31 (affaires directes en France)</t>
  </si>
  <si>
    <t>CAPITAUX DE RENTE CONSTITUES DANS EX. INV.</t>
  </si>
  <si>
    <t>PROV. PREST A PAYER CLOTURE EX. INV.</t>
  </si>
  <si>
    <t>PART. EXCEDENTS INCOR. AUX PREST. PAYEES OU PROV.</t>
  </si>
  <si>
    <t xml:space="preserve">                        TOTAL</t>
  </si>
  <si>
    <t>PROV. PREST. A PAYER OUVERTURE EX. INVENT.</t>
  </si>
  <si>
    <t>B - PRESTATIONS AU TITRE D'OPERATIONS PLURIANNUELLES A COTISATIONS UNIQUE OU NON REVISABLE RELEVANT DES CATEGORIES 20 A 31, Y COMPRIS OPERATIONS ASSIMILEES ET AU TITRE DES OP. DE LA CATEGORIE 38 (affaires directes en France)</t>
  </si>
  <si>
    <t>AUGM. COTISATIONS ACQUISES ET AUTRES RESS.</t>
  </si>
  <si>
    <t>C20 - Mouvement des bulletins d'adhésion aux règlementsou des contrats des capitaux et rentes</t>
  </si>
  <si>
    <t>OPERATIONS DE CAPITAUX EN EUROS OU EN DEVISES</t>
  </si>
  <si>
    <t>OPERATIONS DE CAPITAUX EN UNITES DE COMPTES</t>
  </si>
  <si>
    <t>OPERATIONS DE RENTES EN EUROS OU EN DEVISES</t>
  </si>
  <si>
    <t>OPERATIONS DE RENTES EN U. C.</t>
  </si>
  <si>
    <t>OPERATIONS DE CAPITALISATION</t>
  </si>
  <si>
    <t xml:space="preserve">OPERATIONS INDIVIDUELLES D'ASS. VIE </t>
  </si>
  <si>
    <t>OPERATIONS COLLECTIVES</t>
  </si>
  <si>
    <t>OPERATIONS</t>
  </si>
  <si>
    <t>RENTES INDIV.  D'ASS. VIE</t>
  </si>
  <si>
    <t>RENTES COLLECTIVES</t>
  </si>
  <si>
    <t>COTIS.U. OU V.L.</t>
  </si>
  <si>
    <t>COTIS. PERIOD.</t>
  </si>
  <si>
    <t>AUTRES COTIS. U. OU V.L.</t>
  </si>
  <si>
    <t>AUTRES COTIS. PERIOD.</t>
  </si>
  <si>
    <t>NUPTIALITE - NATALITE</t>
  </si>
  <si>
    <t>DIFF. EN COURS CONSTITUTION</t>
  </si>
  <si>
    <t xml:space="preserve">catégorie : </t>
  </si>
  <si>
    <t>82 et 92</t>
  </si>
  <si>
    <t>85,86,95 et 96</t>
  </si>
  <si>
    <t>88 et 98</t>
  </si>
  <si>
    <t>parties de 41 et 51</t>
  </si>
  <si>
    <t>partie de 71</t>
  </si>
  <si>
    <t>parties de 83, 87, 93 et 97</t>
  </si>
  <si>
    <t>EN COURS OUVERTURE DE L'EX.                    Nb</t>
  </si>
  <si>
    <t xml:space="preserve">                                                                         Montant</t>
  </si>
  <si>
    <t>E             SOUSCRIPTIONS                               Nb</t>
  </si>
  <si>
    <t>N                                                                      Montant</t>
  </si>
  <si>
    <t>T   REMPLACEM.OU TRANSFORMAT.             Nb</t>
  </si>
  <si>
    <t>R                                                                      Montant</t>
  </si>
  <si>
    <t>E    REVALORISATIONS                                 (Nb)</t>
  </si>
  <si>
    <t>E                                                                       Montant</t>
  </si>
  <si>
    <t>S  TOT. ENTREES(sauf reval pour tot.Nb)        Nb</t>
  </si>
  <si>
    <t xml:space="preserve">   SANS EFFET                                                 Nb</t>
  </si>
  <si>
    <t>S                                                                      Montant</t>
  </si>
  <si>
    <t xml:space="preserve">   REMPLACEM. OU TRANSFORMAT.              Nb</t>
  </si>
  <si>
    <t>O                                                                      Montant</t>
  </si>
  <si>
    <t xml:space="preserve">   ECHEANCES                                                 Nb</t>
  </si>
  <si>
    <t>R                                                                     Montant</t>
  </si>
  <si>
    <t xml:space="preserve">          SINISTRES                                            Nb</t>
  </si>
  <si>
    <t>T                                                                     Montant</t>
  </si>
  <si>
    <t xml:space="preserve">          EXTINCTIONS                                       Nb</t>
  </si>
  <si>
    <t>I                                                                     Montant</t>
  </si>
  <si>
    <t xml:space="preserve">           RACHATS                                            Nb</t>
  </si>
  <si>
    <t>E                                                                     Montant</t>
  </si>
  <si>
    <t xml:space="preserve">           REDUCTIONS                                       (Nb)</t>
  </si>
  <si>
    <t>S                                                                        Montant</t>
  </si>
  <si>
    <t xml:space="preserve">          RESILIATIONS                                        Nb</t>
  </si>
  <si>
    <t>TOT. SORTIES (sauf réduct. pour tot.Nb)        Nb</t>
  </si>
  <si>
    <t>EN COURS CLOTURE EX. INVENT.                  Nb</t>
  </si>
  <si>
    <t xml:space="preserve">                                                                        Montant</t>
  </si>
  <si>
    <t>année N</t>
  </si>
  <si>
    <t>année N-1</t>
  </si>
  <si>
    <t>année N-2</t>
  </si>
  <si>
    <t>année N-3</t>
  </si>
  <si>
    <t>année N-4</t>
  </si>
  <si>
    <t>année N-5</t>
  </si>
  <si>
    <t>COTISATIONS ACQUISES</t>
  </si>
  <si>
    <t xml:space="preserve">SOUS-TOTAL </t>
  </si>
  <si>
    <t>FR.04.02</t>
  </si>
  <si>
    <t>Variation des capitaux propres pour les mutuelles</t>
  </si>
  <si>
    <t>Incorp de réserves</t>
  </si>
  <si>
    <t>Augm fds d'étab /dév
capital</t>
  </si>
  <si>
    <t>Autres augmentations</t>
  </si>
  <si>
    <t>Autres diminutions (dont diminutions de capital)</t>
  </si>
  <si>
    <t>Clôture N</t>
  </si>
  <si>
    <t>Fonds de dotation sans droit de reprise</t>
  </si>
  <si>
    <t>Fonds de développement constitué</t>
  </si>
  <si>
    <t>Fonds issus de droits d'adhésion constitués</t>
  </si>
  <si>
    <t>Legs et donations avec contrepartie d'actifs immobilisés non assortis d'une obligation ou d'une condition</t>
  </si>
  <si>
    <t>Autres apports sans droit de reprise</t>
  </si>
  <si>
    <t>Emprunt pour fonds d'établissement</t>
  </si>
  <si>
    <t>Emprunt pour fonds de développement</t>
  </si>
  <si>
    <t>Legs et donations avec contrepartie d'actifs immobilisés assortis d'une obligation ou d'une condition</t>
  </si>
  <si>
    <t>Autres apports avec droit de reprise</t>
  </si>
  <si>
    <t>Droits des propriétaires (commodat)</t>
  </si>
  <si>
    <t>Réévaluation</t>
  </si>
  <si>
    <t>Ecarts de réévaluation sur des biens sans droit de reprise</t>
  </si>
  <si>
    <t>Ecarts de réévaluation sur des biens avec droit de reprise</t>
  </si>
  <si>
    <t>Sous total fonds</t>
  </si>
  <si>
    <t>Réserves de capitalisation</t>
  </si>
  <si>
    <t>Sous total reserves</t>
  </si>
  <si>
    <t>FR.09.01</t>
  </si>
  <si>
    <t>Produits et charges issus des contributions volontaires en nature</t>
  </si>
  <si>
    <t>Bénévolat</t>
  </si>
  <si>
    <t>Prestations en nature</t>
  </si>
  <si>
    <t>Dons en nature</t>
  </si>
  <si>
    <t>Secours en nature</t>
  </si>
  <si>
    <t>Mise à disposition gratuite de biens et services</t>
  </si>
  <si>
    <t>Personnel bénévole</t>
  </si>
  <si>
    <t>année N-5 et antérieures</t>
  </si>
  <si>
    <t>Annexe A - états remis uniquement par les organismes mentionnés à l'article 2-2</t>
  </si>
  <si>
    <t>C13 – Part des réassureurs dans les prestations</t>
  </si>
  <si>
    <t>C3 – Acceptations et cessions en réassurance, affaires directes prises et opérations données en substitution</t>
  </si>
  <si>
    <t>C4 – Cotisations par catégories d'opérations et de garanties</t>
  </si>
  <si>
    <t>C5 – Représentations des engagements privilégiés </t>
  </si>
  <si>
    <t>C6 – Marge de solvabilité </t>
  </si>
  <si>
    <t>C8 – Description du plan de réassurance </t>
  </si>
  <si>
    <t>C9 – Dispersion des réassureurs et simulations d’événements </t>
  </si>
  <si>
    <t>C10 – Cotisations et résultats par année de survenance des sinistres</t>
  </si>
  <si>
    <t>C11 – Prestations par année de survenance</t>
  </si>
  <si>
    <t>C12 – Prestations et résultats par année de souscription</t>
  </si>
  <si>
    <t>FR.04.02 – Variation des capitaux propres pour les mutuelles</t>
  </si>
  <si>
    <t>FR.09.01 – Produits et charges issus des contributions volontaires en nature</t>
  </si>
  <si>
    <t>C20 – Mouvement des bulletins d'adhésion aux règlements ou des contrats des capitaux et rentes</t>
  </si>
  <si>
    <t>Total des Opérations</t>
  </si>
  <si>
    <t>Total des opérations</t>
  </si>
  <si>
    <t>01</t>
  </si>
  <si>
    <t>Récapitulatif</t>
  </si>
  <si>
    <t xml:space="preserve"> Taux d'évolution des PPAP -  coefficient alpha</t>
  </si>
  <si>
    <t>Provisions PAP nettes de cessions</t>
  </si>
  <si>
    <t>Avances sur contrats R. 332-4</t>
  </si>
  <si>
    <t>Cotisations mentionnées R. 332-4</t>
  </si>
  <si>
    <t>Frais d'acquisition R. 332-35</t>
  </si>
  <si>
    <t>Frais d'acquisition R. 332-33</t>
  </si>
  <si>
    <t>Avances aux transporteurs R. 332-7-1</t>
  </si>
  <si>
    <t>Créances nettes sur cédantes R. 332-8</t>
  </si>
  <si>
    <t>Actifs R. 332-9</t>
  </si>
  <si>
    <t>Créances R. 332-10</t>
  </si>
  <si>
    <t>Frais d'acquisition R. 332-6</t>
  </si>
  <si>
    <r>
      <t xml:space="preserve">Valeurs mentionnées </t>
    </r>
    <r>
      <rPr>
        <sz val="9"/>
        <color theme="1"/>
        <rFont val="Arial Narrow"/>
        <family val="2"/>
      </rPr>
      <t>R. 131-7</t>
    </r>
  </si>
  <si>
    <t>02</t>
  </si>
  <si>
    <t>10</t>
  </si>
  <si>
    <t>11</t>
  </si>
  <si>
    <t>12</t>
  </si>
  <si>
    <t>13</t>
  </si>
  <si>
    <t>14</t>
  </si>
  <si>
    <t>16</t>
  </si>
  <si>
    <t>17</t>
  </si>
  <si>
    <t>20</t>
  </si>
  <si>
    <t>34</t>
  </si>
  <si>
    <t>51</t>
  </si>
  <si>
    <t>52</t>
  </si>
  <si>
    <t xml:space="preserve">Raison sociale : </t>
  </si>
  <si>
    <t>Arrêté :</t>
  </si>
  <si>
    <t>Monnaie de Remise</t>
  </si>
  <si>
    <t>€uros</t>
  </si>
  <si>
    <t xml:space="preserve">Code d'appartenance : </t>
  </si>
  <si>
    <t>Code de la mutualité</t>
  </si>
  <si>
    <t>Conformité du fichier de collecte utilisé / Code de l'organisme</t>
  </si>
  <si>
    <t>Contrôle du total</t>
  </si>
  <si>
    <t>Contrôle total général</t>
  </si>
  <si>
    <t>Contrôle des totaux / ligne</t>
  </si>
  <si>
    <t>Contrôle du total général / colonne</t>
  </si>
  <si>
    <t>Contrôle du total (A)</t>
  </si>
  <si>
    <t>Contrôle du total (B)</t>
  </si>
  <si>
    <t>Contrôle (A - B)</t>
  </si>
  <si>
    <t>Contrôles des placements et actifs assimilés</t>
  </si>
  <si>
    <t>Contrôles des totaux de chaque rubrique</t>
  </si>
  <si>
    <t>Contrôle charge nette de recours</t>
  </si>
  <si>
    <t xml:space="preserve"> </t>
  </si>
  <si>
    <t>Contrôle du total par colonne</t>
  </si>
  <si>
    <t>Contrôle du total par ligne</t>
  </si>
  <si>
    <t>Contrôle du total "ligne 16" par colonne</t>
  </si>
  <si>
    <t>Contrôle du total "ligne 20" par colonne</t>
  </si>
  <si>
    <t>Contrôle total entrée NB</t>
  </si>
  <si>
    <t>Contrôle total sortie NB</t>
  </si>
  <si>
    <t>Contrôle total entrée Montant</t>
  </si>
  <si>
    <t>Contrôle total sortie Montant</t>
  </si>
  <si>
    <t>Contrôle du total produits</t>
  </si>
  <si>
    <t>Contrôle du total charges</t>
  </si>
  <si>
    <t>Code des assurances</t>
  </si>
  <si>
    <t>Code de la Sécurité Sociale</t>
  </si>
  <si>
    <t>FR.04.02.01</t>
  </si>
  <si>
    <t>Z Axis :</t>
  </si>
  <si>
    <t>VG/Comptes statutaires</t>
  </si>
  <si>
    <t>Variation des capitaux propres pour les organismes relevant du code de la mutualité</t>
  </si>
  <si>
    <t>Réserve spéciale de solvabilité</t>
  </si>
  <si>
    <t>Autres réserves réglementées</t>
  </si>
  <si>
    <t>&lt;Nom du réassureur 1&gt;AA</t>
  </si>
  <si>
    <t>&lt;Nom du réassureur 2&gt;BB</t>
  </si>
  <si>
    <t>&lt;Nom du réassureur 3&gt;CC</t>
  </si>
  <si>
    <t>&lt;Nom du réassureur 4&gt;DD</t>
  </si>
  <si>
    <t>&lt;Nom du réassureur 5&gt;EE</t>
  </si>
  <si>
    <t>&lt;Nom du réassureur 6&gt;FFF</t>
  </si>
  <si>
    <t>&lt;Nom du réassureur 7&gt;GGG</t>
  </si>
  <si>
    <t>&lt;Nom du réassureur 8&gt;MMM</t>
  </si>
  <si>
    <t>&lt;Nom du réassureur 9&gt;PPP</t>
  </si>
  <si>
    <t>&lt;Nom du réassureur 10&gt;VVV</t>
  </si>
  <si>
    <t xml:space="preserve">LEI : </t>
  </si>
  <si>
    <t>a4_annexe_cdm_instruction-2021-i-05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</si>
</sst>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E_u_r_-;\-* #,##0.00\ _E_u_r_-;_-* &quot;-&quot;??\ _E_u_r_-;_-@_-"/>
    <numFmt numFmtId="165" formatCode="_-* #,##0\ _F_-;\-* #,##0\ _F_-;_-* &quot;-&quot;\ _F_-;_-@_-"/>
    <numFmt numFmtId="166" formatCode="_-* #,##0.00\ _F_-;\-* #,##0.00\ _F_-;_-* &quot;-&quot;??\ _F_-;_-@_-"/>
    <numFmt numFmtId="167" formatCode="#,##0.00\ &quot;F&quot;"/>
    <numFmt numFmtId="168" formatCode="00"/>
    <numFmt numFmtId="169" formatCode="000"/>
    <numFmt numFmtId="170" formatCode="#,##0.00&quot; %&quot;"/>
    <numFmt numFmtId="171" formatCode="0.0"/>
    <numFmt numFmtId="172" formatCode="0.0%"/>
    <numFmt numFmtId="173" formatCode="###,##0.0"/>
    <numFmt numFmtId="174" formatCode="d/m/yy"/>
    <numFmt numFmtId="175" formatCode="########0"/>
    <numFmt numFmtId="176" formatCode="####0.000"/>
    <numFmt numFmtId="177" formatCode="_-[$€-2]\ * #,##0.00_-;_-[$€-2]\ * #,##0.00\-;_-[$€-2]\ * &quot;-&quot;??_-"/>
    <numFmt numFmtId="178" formatCode="* #,##0;* \-#,##0;* &quot;-&quot;;@"/>
    <numFmt numFmtId="179" formatCode="#,##0.0\ &quot;€&quot;"/>
    <numFmt numFmtId="180" formatCode="[&gt;=3000000000000]#&quot; &quot;##&quot; &quot;##&quot; &quot;##&quot; &quot;###&quot; &quot;###&quot; | &quot;##;#&quot; &quot;##&quot; &quot;##&quot; &quot;##&quot; &quot;###&quot; &quot;###"/>
    <numFmt numFmtId="181" formatCode="#,##0.000;\-#,##0.000"/>
    <numFmt numFmtId="182" formatCode="#,##0.0000;\-#,##0.0000"/>
    <numFmt numFmtId="183" formatCode="_-* #,##0.00\ _F_t_-;\-* #,##0.00\ _F_t_-;_-* &quot;-&quot;??\ _F_t_-;_-@_-"/>
    <numFmt numFmtId="184" formatCode="_-* #,##0\ _F_-;\-* #,##0\ _F_-;_-* &quot;-&quot;??\ _F_-;_-@_-"/>
    <numFmt numFmtId="185" formatCode="#,##0.0000&quot; €&quot;"/>
    <numFmt numFmtId="186" formatCode="0.0%&quot;   &quot;"/>
    <numFmt numFmtId="187" formatCode="@*."/>
    <numFmt numFmtId="188" formatCode="\C0000"/>
    <numFmt numFmtId="189" formatCode="\R0000"/>
    <numFmt numFmtId="190" formatCode="#,##0,&quot; k€&quot;"/>
    <numFmt numFmtId="191" formatCode="dd/mm/yyyy\ "/>
    <numFmt numFmtId="192" formatCode="&quot;+ &quot;#,##0.00\ ;&quot;- &quot;#,##0.00\ ;0.00\ "/>
    <numFmt numFmtId="193" formatCode="#,##0\ ;&quot;- &quot;#,##0\ ;0\ "/>
    <numFmt numFmtId="194" formatCode="&quot;+ &quot;#,##0\ ;&quot;- &quot;#,##0\ ;0\ "/>
    <numFmt numFmtId="195" formatCode="_-* #,##0.00\ &quot;Eur&quot;_-;\-* #,##0.00\ &quot;Eur&quot;_-;_-* &quot;-&quot;??\ &quot;Eur&quot;_-;_-@_-"/>
    <numFmt numFmtId="196" formatCode="&quot;+ &quot;#,##0.00%\ ;&quot;- &quot;#,##0.00%\ ;0.00%\ "/>
    <numFmt numFmtId="197" formatCode="#,##0%\ ;&quot;- &quot;#,##0%\ ;0%\ "/>
    <numFmt numFmtId="198" formatCode="&quot;+ &quot;#,##0%\ ;&quot;- &quot;#,##0%\ ;0%\ "/>
    <numFmt numFmtId="199" formatCode="@\ "/>
  </numFmts>
  <fonts count="10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Courier New"/>
      <family val="3"/>
    </font>
    <font>
      <sz val="8"/>
      <name val="Courier New"/>
      <family val="3"/>
    </font>
    <font>
      <b/>
      <sz val="8"/>
      <name val="Courier New"/>
      <family val="3"/>
    </font>
    <font>
      <sz val="8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u/>
      <sz val="8"/>
      <name val="Courier New"/>
      <family val="3"/>
    </font>
    <font>
      <i/>
      <sz val="9"/>
      <name val="Arial Narrow"/>
      <family val="2"/>
    </font>
    <font>
      <sz val="8"/>
      <name val="Times New Roman"/>
      <family val="1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8.4"/>
      <color indexed="12"/>
      <name val="Arial"/>
      <family val="2"/>
    </font>
    <font>
      <u/>
      <sz val="10"/>
      <name val="Courier New"/>
      <family val="3"/>
    </font>
    <font>
      <sz val="11"/>
      <color indexed="53"/>
      <name val="Calibri"/>
      <family val="2"/>
    </font>
    <font>
      <sz val="12"/>
      <name val="Antique Olive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6"/>
      <name val="Arial"/>
      <family val="2"/>
    </font>
    <font>
      <b/>
      <i/>
      <sz val="12"/>
      <name val="Times New Roman"/>
      <family val="1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2"/>
      <name val="Arial"/>
      <family val="2"/>
    </font>
    <font>
      <sz val="8"/>
      <color indexed="10"/>
      <name val="Arial Narrow"/>
      <family val="2"/>
    </font>
    <font>
      <b/>
      <sz val="8"/>
      <name val="Arial"/>
      <family val="2"/>
    </font>
    <font>
      <b/>
      <sz val="10"/>
      <name val="Times New Roman"/>
      <family val="1"/>
    </font>
    <font>
      <b/>
      <sz val="8"/>
      <name val="Arial Narrow"/>
      <family val="2"/>
    </font>
    <font>
      <b/>
      <sz val="14"/>
      <name val="Times New Roman"/>
      <family val="1"/>
    </font>
    <font>
      <u/>
      <sz val="8"/>
      <color indexed="12"/>
      <name val="Times New Roman"/>
      <family val="1"/>
    </font>
    <font>
      <sz val="8"/>
      <color indexed="10"/>
      <name val="Courier New"/>
      <family val="3"/>
    </font>
    <font>
      <b/>
      <sz val="9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Arial"/>
      <family val="2"/>
    </font>
    <font>
      <u/>
      <sz val="10"/>
      <color theme="10"/>
      <name val="Arial"/>
      <family val="2"/>
    </font>
    <font>
      <sz val="9"/>
      <color theme="1"/>
      <name val="Arial Narrow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9.5"/>
      <color theme="0"/>
      <name val="Verdana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2060"/>
      <name val="Times New Roman"/>
      <family val="1"/>
    </font>
    <font>
      <b/>
      <sz val="12"/>
      <color rgb="FF002060"/>
      <name val="Times New Roman"/>
      <family val="1"/>
    </font>
    <font>
      <b/>
      <sz val="8"/>
      <color rgb="FF002060"/>
      <name val="Arial"/>
      <family val="2"/>
    </font>
    <font>
      <b/>
      <sz val="10"/>
      <color rgb="FF0070C0"/>
      <name val="Arial"/>
      <family val="2"/>
    </font>
    <font>
      <sz val="9"/>
      <color rgb="FF0070C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indexed="81"/>
      <name val="Tahoma"/>
      <family val="2"/>
    </font>
    <font>
      <sz val="11"/>
      <color indexed="9"/>
      <name val="Calibri"/>
      <family val="2"/>
      <charset val="238"/>
    </font>
    <font>
      <sz val="9"/>
      <color theme="0"/>
      <name val="Calibri"/>
      <family val="2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i/>
      <sz val="10"/>
      <color indexed="10"/>
      <name val="Arial"/>
      <family val="2"/>
    </font>
    <font>
      <u/>
      <sz val="8"/>
      <name val="Times New Roman"/>
      <family val="1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8"/>
      <name val="MS Sans Serif"/>
      <family val="2"/>
    </font>
    <font>
      <b/>
      <sz val="11"/>
      <color indexed="52"/>
      <name val="Calibri"/>
      <family val="2"/>
      <charset val="238"/>
    </font>
    <font>
      <sz val="8"/>
      <name val="MS Sans Serif"/>
      <family val="2"/>
    </font>
    <font>
      <b/>
      <sz val="9"/>
      <name val="Courier New"/>
      <family val="3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lightGray"/>
    </fill>
    <fill>
      <patternFill patternType="gray0625">
        <bgColor indexed="41"/>
      </patternFill>
    </fill>
    <fill>
      <patternFill patternType="gray0625">
        <bgColor indexed="26"/>
      </patternFill>
    </fill>
    <fill>
      <patternFill patternType="gray0625">
        <bgColor indexed="4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26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21">
    <xf numFmtId="0" fontId="0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4" fillId="23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4" fillId="27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7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0" fontId="23" fillId="29" borderId="0" applyNumberFormat="0" applyBorder="0" applyAlignment="0" applyProtection="0"/>
    <xf numFmtId="0" fontId="23" fillId="22" borderId="0" applyNumberFormat="0" applyBorder="0" applyAlignment="0" applyProtection="0"/>
    <xf numFmtId="0" fontId="24" fillId="30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0" fontId="40" fillId="22" borderId="0" applyNumberFormat="0" applyBorder="0" applyAlignment="0" applyProtection="0"/>
    <xf numFmtId="0" fontId="26" fillId="31" borderId="1" applyNumberFormat="0" applyAlignment="0" applyProtection="0"/>
    <xf numFmtId="0" fontId="41" fillId="32" borderId="1" applyNumberFormat="0" applyAlignment="0" applyProtection="0"/>
    <xf numFmtId="3" fontId="8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8" fillId="0" borderId="2">
      <alignment vertical="center"/>
      <protection locked="0"/>
    </xf>
    <xf numFmtId="3" fontId="5" fillId="0" borderId="2" applyBorder="0">
      <alignment vertical="center"/>
      <protection locked="0"/>
    </xf>
    <xf numFmtId="3" fontId="8" fillId="33" borderId="3">
      <alignment vertical="center"/>
    </xf>
    <xf numFmtId="3" fontId="8" fillId="33" borderId="3">
      <alignment vertical="center"/>
    </xf>
    <xf numFmtId="0" fontId="27" fillId="0" borderId="4" applyNumberFormat="0" applyFill="0" applyAlignment="0" applyProtection="0"/>
    <xf numFmtId="0" fontId="39" fillId="34" borderId="5" applyNumberFormat="0" applyAlignment="0" applyProtection="0"/>
    <xf numFmtId="3" fontId="5" fillId="0" borderId="6">
      <alignment vertical="top"/>
      <protection locked="0"/>
    </xf>
    <xf numFmtId="3" fontId="5" fillId="35" borderId="2">
      <protection locked="0"/>
    </xf>
    <xf numFmtId="3" fontId="5" fillId="36" borderId="2">
      <protection locked="0"/>
    </xf>
    <xf numFmtId="0" fontId="5" fillId="37" borderId="6"/>
    <xf numFmtId="0" fontId="39" fillId="23" borderId="5" applyNumberFormat="0" applyAlignment="0" applyProtection="0"/>
    <xf numFmtId="168" fontId="5" fillId="0" borderId="6">
      <alignment horizontal="center" vertical="top"/>
    </xf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8" fontId="3" fillId="0" borderId="0"/>
    <xf numFmtId="178" fontId="2" fillId="0" borderId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3" fontId="4" fillId="0" borderId="6" applyBorder="0">
      <alignment vertical="center"/>
      <protection locked="0"/>
    </xf>
    <xf numFmtId="174" fontId="2" fillId="0" borderId="0" applyProtection="0">
      <protection locked="0"/>
    </xf>
    <xf numFmtId="174" fontId="3" fillId="0" borderId="0" applyProtection="0">
      <protection locked="0"/>
    </xf>
    <xf numFmtId="166" fontId="42" fillId="0" borderId="0" applyFont="0" applyFill="0" applyBorder="0" applyAlignment="0" applyProtection="0"/>
    <xf numFmtId="0" fontId="38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3" fillId="37" borderId="6" applyBorder="0"/>
    <xf numFmtId="0" fontId="3" fillId="37" borderId="6" applyBorder="0"/>
    <xf numFmtId="0" fontId="3" fillId="37" borderId="6" applyBorder="0"/>
    <xf numFmtId="175" fontId="2" fillId="0" borderId="0">
      <protection locked="0"/>
    </xf>
    <xf numFmtId="175" fontId="3" fillId="0" borderId="0">
      <protection locked="0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23" fillId="0" borderId="0"/>
    <xf numFmtId="9" fontId="23" fillId="0" borderId="0"/>
    <xf numFmtId="43" fontId="42" fillId="0" borderId="0" applyFont="0" applyFill="0" applyBorder="0" applyAlignment="0" applyProtection="0"/>
    <xf numFmtId="183" fontId="43" fillId="0" borderId="0" applyFont="0" applyFill="0" applyBorder="0" applyAlignment="0" applyProtection="0"/>
    <xf numFmtId="0" fontId="9" fillId="0" borderId="0" applyNumberFormat="0">
      <protection locked="0"/>
    </xf>
    <xf numFmtId="0" fontId="31" fillId="42" borderId="0" applyNumberFormat="0" applyBorder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10" applyNumberFormat="0" applyFill="0" applyAlignment="0" applyProtection="0"/>
    <xf numFmtId="0" fontId="46" fillId="0" borderId="0" applyNumberFormat="0" applyFill="0" applyBorder="0" applyAlignment="0" applyProtection="0"/>
    <xf numFmtId="0" fontId="23" fillId="38" borderId="7" applyNumberFormat="0" applyFont="0" applyAlignment="0" applyProtection="0"/>
    <xf numFmtId="0" fontId="29" fillId="3" borderId="0" applyNumberFormat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/>
    <xf numFmtId="0" fontId="28" fillId="7" borderId="1" applyNumberFormat="0" applyAlignment="0" applyProtection="0"/>
    <xf numFmtId="0" fontId="26" fillId="31" borderId="1" applyNumberFormat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49" fillId="0" borderId="11" applyNumberFormat="0" applyFill="0" applyAlignment="0" applyProtection="0"/>
    <xf numFmtId="0" fontId="27" fillId="0" borderId="4" applyNumberFormat="0" applyFill="0" applyAlignment="0" applyProtection="0"/>
    <xf numFmtId="166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73" fontId="2" fillId="0" borderId="0"/>
    <xf numFmtId="173" fontId="3" fillId="0" borderId="0"/>
    <xf numFmtId="175" fontId="2" fillId="0" borderId="0"/>
    <xf numFmtId="175" fontId="3" fillId="0" borderId="0"/>
    <xf numFmtId="0" fontId="30" fillId="43" borderId="0" applyNumberFormat="0" applyBorder="0" applyAlignment="0" applyProtection="0"/>
    <xf numFmtId="0" fontId="30" fillId="30" borderId="0" applyNumberFormat="0" applyBorder="0" applyAlignment="0" applyProtection="0"/>
    <xf numFmtId="0" fontId="30" fillId="43" borderId="0" applyNumberFormat="0" applyBorder="0" applyAlignment="0" applyProtection="0"/>
    <xf numFmtId="0" fontId="5" fillId="0" borderId="6" applyFill="0">
      <alignment horizontal="right" vertical="top"/>
    </xf>
    <xf numFmtId="167" fontId="5" fillId="0" borderId="12" applyBorder="0">
      <alignment horizontal="center" vertical="center" wrapText="1"/>
    </xf>
    <xf numFmtId="169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7" fontId="5" fillId="0" borderId="12" applyBorder="0">
      <alignment horizontal="center" vertical="center" wrapText="1"/>
    </xf>
    <xf numFmtId="8" fontId="5" fillId="0" borderId="12" applyBorder="0">
      <alignment horizontal="center" vertical="center" wrapText="1"/>
    </xf>
    <xf numFmtId="168" fontId="5" fillId="0" borderId="6">
      <alignment horizontal="center"/>
      <protection locked="0"/>
    </xf>
    <xf numFmtId="176" fontId="2" fillId="0" borderId="0"/>
    <xf numFmtId="176" fontId="3" fillId="0" borderId="0"/>
    <xf numFmtId="185" fontId="3" fillId="0" borderId="0"/>
    <xf numFmtId="185" fontId="2" fillId="0" borderId="0"/>
    <xf numFmtId="0" fontId="75" fillId="0" borderId="0"/>
    <xf numFmtId="0" fontId="19" fillId="0" borderId="0"/>
    <xf numFmtId="0" fontId="42" fillId="0" borderId="0"/>
    <xf numFmtId="0" fontId="5" fillId="0" borderId="0"/>
    <xf numFmtId="0" fontId="5" fillId="0" borderId="0"/>
    <xf numFmtId="0" fontId="19" fillId="0" borderId="0"/>
    <xf numFmtId="0" fontId="3" fillId="0" borderId="0"/>
    <xf numFmtId="0" fontId="2" fillId="0" borderId="0" applyProtection="0">
      <protection locked="0"/>
    </xf>
    <xf numFmtId="0" fontId="19" fillId="0" borderId="0"/>
    <xf numFmtId="0" fontId="7" fillId="0" borderId="0"/>
    <xf numFmtId="0" fontId="7" fillId="0" borderId="0"/>
    <xf numFmtId="0" fontId="20" fillId="0" borderId="0"/>
    <xf numFmtId="0" fontId="2" fillId="0" borderId="0" applyProtection="0"/>
    <xf numFmtId="0" fontId="7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3" fillId="0" borderId="0"/>
    <xf numFmtId="0" fontId="19" fillId="0" borderId="0"/>
    <xf numFmtId="0" fontId="7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38" borderId="7" applyNumberFormat="0" applyFont="0" applyAlignment="0" applyProtection="0"/>
    <xf numFmtId="0" fontId="2" fillId="38" borderId="7" applyNumberFormat="0" applyFont="0" applyAlignment="0" applyProtection="0"/>
    <xf numFmtId="0" fontId="3" fillId="29" borderId="7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2" fillId="31" borderId="15" applyNumberFormat="0" applyAlignment="0" applyProtection="0"/>
    <xf numFmtId="9" fontId="4" fillId="0" borderId="2">
      <alignment vertical="center"/>
    </xf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0" fontId="52" fillId="0" borderId="16">
      <alignment horizontal="center"/>
    </xf>
    <xf numFmtId="3" fontId="51" fillId="0" borderId="0" applyFont="0" applyFill="0" applyBorder="0" applyAlignment="0" applyProtection="0"/>
    <xf numFmtId="0" fontId="51" fillId="44" borderId="0" applyNumberFormat="0" applyFont="0" applyBorder="0" applyAlignment="0" applyProtection="0"/>
    <xf numFmtId="0" fontId="20" fillId="35" borderId="0" applyNumberFormat="0" applyBorder="0">
      <alignment horizontal="right"/>
      <protection locked="0"/>
    </xf>
    <xf numFmtId="0" fontId="3" fillId="37" borderId="0" applyNumberFormat="0" applyFont="0" applyBorder="0" applyAlignment="0"/>
    <xf numFmtId="0" fontId="3" fillId="45" borderId="0" applyNumberFormat="0" applyBorder="0">
      <alignment horizontal="center" vertical="center" wrapText="1"/>
    </xf>
    <xf numFmtId="171" fontId="20" fillId="46" borderId="2" applyNumberFormat="0" applyBorder="0" applyAlignment="0">
      <alignment horizontal="right"/>
      <protection locked="0"/>
    </xf>
    <xf numFmtId="0" fontId="3" fillId="47" borderId="0" applyNumberFormat="0" applyFont="0" applyBorder="0" applyAlignment="0"/>
    <xf numFmtId="0" fontId="16" fillId="0" borderId="6" applyFill="0" applyBorder="0">
      <alignment horizontal="center" vertical="center"/>
    </xf>
    <xf numFmtId="10" fontId="21" fillId="0" borderId="17" applyNumberFormat="0" applyBorder="0" applyAlignment="0"/>
    <xf numFmtId="0" fontId="3" fillId="48" borderId="2">
      <alignment horizontal="center" wrapText="1"/>
    </xf>
    <xf numFmtId="0" fontId="2" fillId="48" borderId="2">
      <alignment horizontal="center" wrapText="1"/>
    </xf>
    <xf numFmtId="0" fontId="3" fillId="48" borderId="2">
      <alignment horizontal="left"/>
    </xf>
    <xf numFmtId="0" fontId="2" fillId="48" borderId="2">
      <alignment horizontal="left"/>
    </xf>
    <xf numFmtId="3" fontId="3" fillId="46" borderId="2">
      <alignment horizontal="right"/>
      <protection locked="0"/>
    </xf>
    <xf numFmtId="3" fontId="2" fillId="46" borderId="2">
      <alignment horizontal="right"/>
      <protection locked="0"/>
    </xf>
    <xf numFmtId="172" fontId="3" fillId="46" borderId="2">
      <alignment horizontal="right"/>
      <protection locked="0"/>
    </xf>
    <xf numFmtId="172" fontId="2" fillId="46" borderId="2">
      <alignment horizontal="right"/>
      <protection locked="0"/>
    </xf>
    <xf numFmtId="0" fontId="53" fillId="0" borderId="0">
      <alignment horizontal="left" indent="2"/>
    </xf>
    <xf numFmtId="186" fontId="54" fillId="0" borderId="18">
      <protection locked="0"/>
    </xf>
    <xf numFmtId="1" fontId="22" fillId="0" borderId="19">
      <alignment horizontal="right"/>
      <protection locked="0"/>
    </xf>
    <xf numFmtId="1" fontId="7" fillId="0" borderId="19">
      <alignment horizontal="right"/>
      <protection locked="0"/>
    </xf>
    <xf numFmtId="0" fontId="4" fillId="0" borderId="0">
      <alignment vertical="center" wrapText="1"/>
    </xf>
    <xf numFmtId="4" fontId="55" fillId="43" borderId="20" applyNumberFormat="0" applyProtection="0">
      <alignment vertical="center"/>
    </xf>
    <xf numFmtId="4" fontId="56" fillId="43" borderId="20" applyNumberFormat="0" applyProtection="0">
      <alignment vertical="center"/>
    </xf>
    <xf numFmtId="4" fontId="55" fillId="43" borderId="20" applyNumberFormat="0" applyProtection="0">
      <alignment horizontal="left" vertical="center" indent="1"/>
    </xf>
    <xf numFmtId="0" fontId="55" fillId="43" borderId="20" applyNumberFormat="0" applyProtection="0">
      <alignment horizontal="left" vertical="top" indent="1"/>
    </xf>
    <xf numFmtId="4" fontId="55" fillId="49" borderId="0" applyNumberFormat="0" applyProtection="0">
      <alignment horizontal="left" vertical="center" indent="1"/>
    </xf>
    <xf numFmtId="4" fontId="57" fillId="3" borderId="20" applyNumberFormat="0" applyProtection="0">
      <alignment horizontal="right" vertical="center"/>
    </xf>
    <xf numFmtId="4" fontId="57" fillId="9" borderId="20" applyNumberFormat="0" applyProtection="0">
      <alignment horizontal="right" vertical="center"/>
    </xf>
    <xf numFmtId="4" fontId="57" fillId="20" borderId="20" applyNumberFormat="0" applyProtection="0">
      <alignment horizontal="right" vertical="center"/>
    </xf>
    <xf numFmtId="4" fontId="57" fillId="11" borderId="20" applyNumberFormat="0" applyProtection="0">
      <alignment horizontal="right" vertical="center"/>
    </xf>
    <xf numFmtId="4" fontId="57" fillId="15" borderId="20" applyNumberFormat="0" applyProtection="0">
      <alignment horizontal="right" vertical="center"/>
    </xf>
    <xf numFmtId="4" fontId="57" fillId="28" borderId="20" applyNumberFormat="0" applyProtection="0">
      <alignment horizontal="right" vertical="center"/>
    </xf>
    <xf numFmtId="4" fontId="57" fillId="24" borderId="20" applyNumberFormat="0" applyProtection="0">
      <alignment horizontal="right" vertical="center"/>
    </xf>
    <xf numFmtId="4" fontId="57" fillId="50" borderId="20" applyNumberFormat="0" applyProtection="0">
      <alignment horizontal="right" vertical="center"/>
    </xf>
    <xf numFmtId="4" fontId="57" fillId="10" borderId="20" applyNumberFormat="0" applyProtection="0">
      <alignment horizontal="right" vertical="center"/>
    </xf>
    <xf numFmtId="4" fontId="55" fillId="51" borderId="21" applyNumberFormat="0" applyProtection="0">
      <alignment horizontal="left" vertical="center" indent="1"/>
    </xf>
    <xf numFmtId="4" fontId="57" fillId="52" borderId="0" applyNumberFormat="0" applyProtection="0">
      <alignment horizontal="left" vertical="center" indent="1"/>
    </xf>
    <xf numFmtId="4" fontId="58" fillId="53" borderId="0" applyNumberFormat="0" applyProtection="0">
      <alignment horizontal="left" vertical="center" indent="1"/>
    </xf>
    <xf numFmtId="4" fontId="57" fillId="49" borderId="20" applyNumberFormat="0" applyProtection="0">
      <alignment horizontal="right" vertical="center"/>
    </xf>
    <xf numFmtId="4" fontId="57" fillId="52" borderId="0" applyNumberFormat="0" applyProtection="0">
      <alignment horizontal="left" vertical="center" indent="1"/>
    </xf>
    <xf numFmtId="4" fontId="57" fillId="49" borderId="0" applyNumberFormat="0" applyProtection="0">
      <alignment horizontal="left" vertical="center" indent="1"/>
    </xf>
    <xf numFmtId="0" fontId="3" fillId="53" borderId="20" applyNumberFormat="0" applyProtection="0">
      <alignment horizontal="left" vertical="center" indent="1"/>
    </xf>
    <xf numFmtId="0" fontId="3" fillId="53" borderId="20" applyNumberFormat="0" applyProtection="0">
      <alignment horizontal="left" vertical="top" indent="1"/>
    </xf>
    <xf numFmtId="0" fontId="3" fillId="49" borderId="20" applyNumberFormat="0" applyProtection="0">
      <alignment horizontal="left" vertical="center" indent="1"/>
    </xf>
    <xf numFmtId="0" fontId="3" fillId="49" borderId="20" applyNumberFormat="0" applyProtection="0">
      <alignment horizontal="left" vertical="top" indent="1"/>
    </xf>
    <xf numFmtId="0" fontId="3" fillId="8" borderId="20" applyNumberFormat="0" applyProtection="0">
      <alignment horizontal="left" vertical="center" indent="1"/>
    </xf>
    <xf numFmtId="0" fontId="3" fillId="8" borderId="20" applyNumberFormat="0" applyProtection="0">
      <alignment horizontal="left" vertical="top" indent="1"/>
    </xf>
    <xf numFmtId="0" fontId="3" fillId="52" borderId="20" applyNumberFormat="0" applyProtection="0">
      <alignment horizontal="left" vertical="center" indent="1"/>
    </xf>
    <xf numFmtId="0" fontId="3" fillId="52" borderId="20" applyNumberFormat="0" applyProtection="0">
      <alignment horizontal="left" vertical="top" indent="1"/>
    </xf>
    <xf numFmtId="0" fontId="3" fillId="54" borderId="2" applyNumberFormat="0">
      <protection locked="0"/>
    </xf>
    <xf numFmtId="4" fontId="57" fillId="38" borderId="20" applyNumberFormat="0" applyProtection="0">
      <alignment vertical="center"/>
    </xf>
    <xf numFmtId="4" fontId="59" fillId="38" borderId="20" applyNumberFormat="0" applyProtection="0">
      <alignment vertical="center"/>
    </xf>
    <xf numFmtId="4" fontId="57" fillId="38" borderId="20" applyNumberFormat="0" applyProtection="0">
      <alignment horizontal="left" vertical="center" indent="1"/>
    </xf>
    <xf numFmtId="0" fontId="57" fillId="38" borderId="20" applyNumberFormat="0" applyProtection="0">
      <alignment horizontal="left" vertical="top" indent="1"/>
    </xf>
    <xf numFmtId="4" fontId="57" fillId="52" borderId="20" applyNumberFormat="0" applyProtection="0">
      <alignment horizontal="right" vertical="center"/>
    </xf>
    <xf numFmtId="4" fontId="59" fillId="52" borderId="20" applyNumberFormat="0" applyProtection="0">
      <alignment horizontal="right" vertical="center"/>
    </xf>
    <xf numFmtId="4" fontId="57" fillId="49" borderId="20" applyNumberFormat="0" applyProtection="0">
      <alignment horizontal="left" vertical="center" indent="1"/>
    </xf>
    <xf numFmtId="0" fontId="57" fillId="49" borderId="20" applyNumberFormat="0" applyProtection="0">
      <alignment horizontal="left" vertical="top" indent="1"/>
    </xf>
    <xf numFmtId="4" fontId="60" fillId="55" borderId="0" applyNumberFormat="0" applyProtection="0">
      <alignment horizontal="left" vertical="center" indent="1"/>
    </xf>
    <xf numFmtId="4" fontId="61" fillId="52" borderId="20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87" fontId="11" fillId="0" borderId="22" applyNumberFormat="0" applyFont="0" applyBorder="0" applyAlignment="0" applyProtection="0"/>
    <xf numFmtId="0" fontId="20" fillId="0" borderId="0"/>
    <xf numFmtId="0" fontId="63" fillId="0" borderId="0"/>
    <xf numFmtId="0" fontId="63" fillId="0" borderId="0"/>
    <xf numFmtId="0" fontId="38" fillId="0" borderId="23" applyNumberFormat="0" applyFill="0" applyAlignment="0" applyProtection="0"/>
    <xf numFmtId="0" fontId="28" fillId="7" borderId="1" applyNumberFormat="0" applyAlignment="0" applyProtection="0"/>
    <xf numFmtId="0" fontId="39" fillId="34" borderId="5" applyNumberFormat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0" fillId="56" borderId="24" applyBorder="0">
      <alignment horizontal="center" vertical="center"/>
    </xf>
    <xf numFmtId="0" fontId="10" fillId="56" borderId="24" applyBorder="0">
      <alignment horizontal="center" vertical="center"/>
    </xf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4" fillId="46" borderId="2" applyBorder="0">
      <alignment horizontal="centerContinuous" vertical="center" wrapText="1"/>
    </xf>
    <xf numFmtId="0" fontId="38" fillId="0" borderId="23" applyNumberFormat="0" applyFill="0" applyAlignment="0" applyProtection="0"/>
    <xf numFmtId="0" fontId="5" fillId="35" borderId="0">
      <alignment horizontal="right"/>
    </xf>
    <xf numFmtId="0" fontId="32" fillId="31" borderId="15" applyNumberFormat="0" applyAlignment="0" applyProtection="0"/>
    <xf numFmtId="0" fontId="64" fillId="0" borderId="0">
      <alignment vertical="top"/>
    </xf>
    <xf numFmtId="0" fontId="29" fillId="3" borderId="0" applyNumberFormat="0" applyBorder="0" applyAlignment="0" applyProtection="0"/>
    <xf numFmtId="0" fontId="31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" fillId="0" borderId="0"/>
    <xf numFmtId="0" fontId="75" fillId="0" borderId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3" fillId="75" borderId="0" applyNumberFormat="0" applyBorder="0" applyAlignment="0" applyProtection="0"/>
    <xf numFmtId="0" fontId="96" fillId="2" borderId="0" applyNumberFormat="0" applyBorder="0" applyAlignment="0" applyProtection="0"/>
    <xf numFmtId="0" fontId="96" fillId="3" borderId="0" applyNumberFormat="0" applyBorder="0" applyAlignment="0" applyProtection="0"/>
    <xf numFmtId="0" fontId="96" fillId="4" borderId="0" applyNumberFormat="0" applyBorder="0" applyAlignment="0" applyProtection="0"/>
    <xf numFmtId="0" fontId="96" fillId="5" borderId="0" applyNumberFormat="0" applyBorder="0" applyAlignment="0" applyProtection="0"/>
    <xf numFmtId="0" fontId="96" fillId="6" borderId="0" applyNumberFormat="0" applyBorder="0" applyAlignment="0" applyProtection="0"/>
    <xf numFmtId="0" fontId="96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9" borderId="0" applyNumberFormat="0" applyBorder="0" applyAlignment="0" applyProtection="0"/>
    <xf numFmtId="0" fontId="96" fillId="8" borderId="0" applyNumberFormat="0" applyBorder="0" applyAlignment="0" applyProtection="0"/>
    <xf numFmtId="0" fontId="96" fillId="9" borderId="0" applyNumberFormat="0" applyBorder="0" applyAlignment="0" applyProtection="0"/>
    <xf numFmtId="0" fontId="96" fillId="10" borderId="0" applyNumberFormat="0" applyBorder="0" applyAlignment="0" applyProtection="0"/>
    <xf numFmtId="0" fontId="96" fillId="5" borderId="0" applyNumberFormat="0" applyBorder="0" applyAlignment="0" applyProtection="0"/>
    <xf numFmtId="0" fontId="96" fillId="8" borderId="0" applyNumberFormat="0" applyBorder="0" applyAlignment="0" applyProtection="0"/>
    <xf numFmtId="0" fontId="96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80" borderId="0" applyNumberFormat="0" applyBorder="0" applyAlignment="0" applyProtection="0"/>
    <xf numFmtId="0" fontId="24" fillId="80" borderId="0" applyNumberFormat="0" applyBorder="0" applyAlignment="0" applyProtection="0"/>
    <xf numFmtId="0" fontId="97" fillId="80" borderId="0" applyNumberFormat="0" applyBorder="0" applyAlignment="0" applyProtection="0"/>
    <xf numFmtId="0" fontId="97" fillId="77" borderId="0" applyNumberFormat="0" applyBorder="0" applyAlignment="0" applyProtection="0"/>
    <xf numFmtId="0" fontId="97" fillId="78" borderId="0" applyNumberFormat="0" applyBorder="0" applyAlignment="0" applyProtection="0"/>
    <xf numFmtId="0" fontId="97" fillId="81" borderId="0" applyNumberFormat="0" applyBorder="0" applyAlignment="0" applyProtection="0"/>
    <xf numFmtId="0" fontId="97" fillId="82" borderId="0" applyNumberFormat="0" applyBorder="0" applyAlignment="0" applyProtection="0"/>
    <xf numFmtId="0" fontId="97" fillId="83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98" fillId="68" borderId="0" applyNumberFormat="0" applyBorder="0" applyAlignment="0" applyProtection="0"/>
    <xf numFmtId="0" fontId="35" fillId="0" borderId="13" applyNumberFormat="0" applyFill="0" applyAlignment="0" applyProtection="0"/>
    <xf numFmtId="0" fontId="36" fillId="0" borderId="9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37" fillId="31" borderId="1" applyNumberFormat="0" applyAlignment="0" applyProtection="0"/>
    <xf numFmtId="0" fontId="37" fillId="31" borderId="1" applyNumberFormat="0" applyAlignment="0" applyProtection="0"/>
    <xf numFmtId="0" fontId="37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0" fontId="26" fillId="31" borderId="1" applyNumberFormat="0" applyAlignment="0" applyProtection="0"/>
    <xf numFmtId="3" fontId="5" fillId="0" borderId="38" applyBorder="0">
      <alignment vertical="center"/>
      <protection locked="0"/>
    </xf>
    <xf numFmtId="3" fontId="5" fillId="35" borderId="38">
      <protection locked="0"/>
    </xf>
    <xf numFmtId="3" fontId="5" fillId="36" borderId="38">
      <protection locked="0"/>
    </xf>
    <xf numFmtId="0" fontId="27" fillId="0" borderId="4" applyNumberFormat="0" applyFill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28" borderId="0" applyNumberFormat="0" applyBorder="0" applyAlignment="0" applyProtection="0"/>
    <xf numFmtId="0" fontId="31" fillId="72" borderId="0" applyNumberFormat="0" applyBorder="0" applyAlignment="0" applyProtection="0"/>
    <xf numFmtId="191" fontId="2" fillId="0" borderId="0" applyFill="0" applyBorder="0" applyProtection="0">
      <alignment vertical="center"/>
    </xf>
    <xf numFmtId="192" fontId="2" fillId="0" borderId="0" applyFill="0" applyBorder="0" applyProtection="0">
      <alignment vertical="center"/>
    </xf>
    <xf numFmtId="193" fontId="2" fillId="0" borderId="0" applyFill="0" applyBorder="0" applyProtection="0">
      <alignment vertical="center"/>
    </xf>
    <xf numFmtId="194" fontId="2" fillId="0" borderId="0" applyFill="0" applyBorder="0" applyProtection="0">
      <alignment vertical="center"/>
    </xf>
    <xf numFmtId="0" fontId="1" fillId="85" borderId="0" applyNumberFormat="0" applyFont="0" applyFill="0" applyBorder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75" borderId="1" applyNumberFormat="0" applyAlignment="0" applyProtection="0"/>
    <xf numFmtId="0" fontId="2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4" applyNumberFormat="0" applyFill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97" fillId="3" borderId="0" applyNumberFormat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2" fillId="86" borderId="7" applyNumberFormat="0" applyAlignment="0" applyProtection="0"/>
    <xf numFmtId="0" fontId="97" fillId="87" borderId="0" applyNumberFormat="0" applyBorder="0" applyAlignment="0" applyProtection="0"/>
    <xf numFmtId="0" fontId="97" fillId="88" borderId="0" applyNumberFormat="0" applyBorder="0" applyAlignment="0" applyProtection="0"/>
    <xf numFmtId="0" fontId="97" fillId="89" borderId="0" applyNumberFormat="0" applyBorder="0" applyAlignment="0" applyProtection="0"/>
    <xf numFmtId="0" fontId="97" fillId="81" borderId="0" applyNumberFormat="0" applyBorder="0" applyAlignment="0" applyProtection="0"/>
    <xf numFmtId="0" fontId="97" fillId="82" borderId="0" applyNumberFormat="0" applyBorder="0" applyAlignment="0" applyProtection="0"/>
    <xf numFmtId="0" fontId="97" fillId="90" borderId="0" applyNumberFormat="0" applyBorder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0" fontId="26" fillId="84" borderId="1" applyNumberFormat="0" applyAlignment="0" applyProtection="0"/>
    <xf numFmtId="44" fontId="23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30" fillId="43" borderId="0" applyNumberFormat="0" applyBorder="0" applyAlignment="0" applyProtection="0"/>
    <xf numFmtId="0" fontId="2" fillId="0" borderId="0" applyFill="0" applyBorder="0" applyProtection="0">
      <alignment vertical="center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5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168" fontId="5" fillId="0" borderId="12" applyBorder="0">
      <alignment horizontal="center" vertical="center" wrapText="1"/>
    </xf>
    <xf numFmtId="0" fontId="1" fillId="0" borderId="0"/>
    <xf numFmtId="0" fontId="1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1" fillId="0" borderId="0" applyNumberFormat="0" applyFont="0" applyFill="0" applyBorder="0" applyAlignment="0" applyProtection="0"/>
    <xf numFmtId="0" fontId="2" fillId="38" borderId="7" applyNumberFormat="0" applyFont="0" applyAlignment="0" applyProtection="0"/>
    <xf numFmtId="0" fontId="2" fillId="38" borderId="7" applyNumberFormat="0" applyFont="0" applyAlignment="0" applyProtection="0"/>
    <xf numFmtId="0" fontId="88" fillId="38" borderId="7" applyNumberFormat="0" applyFont="0" applyAlignment="0" applyProtection="0"/>
    <xf numFmtId="0" fontId="88" fillId="38" borderId="7" applyNumberFormat="0" applyFont="0" applyAlignment="0" applyProtection="0"/>
    <xf numFmtId="0" fontId="88" fillId="38" borderId="7" applyNumberFormat="0" applyFont="0" applyAlignment="0" applyProtection="0"/>
    <xf numFmtId="0" fontId="34" fillId="0" borderId="0" applyNumberFormat="0" applyFill="0" applyBorder="0" applyAlignment="0" applyProtection="0"/>
    <xf numFmtId="0" fontId="34" fillId="31" borderId="15" applyNumberFormat="0" applyAlignment="0" applyProtection="0"/>
    <xf numFmtId="0" fontId="34" fillId="31" borderId="15" applyNumberFormat="0" applyAlignment="0" applyProtection="0"/>
    <xf numFmtId="0" fontId="34" fillId="31" borderId="15" applyNumberFormat="0" applyAlignment="0" applyProtection="0"/>
    <xf numFmtId="9" fontId="4" fillId="0" borderId="38">
      <alignment vertical="center"/>
    </xf>
    <xf numFmtId="196" fontId="2" fillId="0" borderId="0" applyFill="0" applyBorder="0" applyProtection="0">
      <alignment vertical="center"/>
    </xf>
    <xf numFmtId="197" fontId="2" fillId="0" borderId="0" applyFill="0" applyBorder="0" applyProtection="0">
      <alignment vertical="center"/>
    </xf>
    <xf numFmtId="198" fontId="2" fillId="0" borderId="0" applyFill="0" applyBorder="0" applyProtection="0">
      <alignment vertical="center"/>
    </xf>
    <xf numFmtId="171" fontId="20" fillId="46" borderId="38" applyNumberFormat="0" applyBorder="0" applyAlignment="0">
      <alignment horizontal="right"/>
      <protection locked="0"/>
    </xf>
    <xf numFmtId="171" fontId="20" fillId="46" borderId="38" applyNumberFormat="0" applyBorder="0" applyAlignment="0">
      <alignment horizontal="right"/>
      <protection locked="0"/>
    </xf>
    <xf numFmtId="171" fontId="20" fillId="46" borderId="38" applyNumberFormat="0" applyBorder="0" applyAlignment="0">
      <alignment horizontal="right"/>
      <protection locked="0"/>
    </xf>
    <xf numFmtId="0" fontId="16" fillId="0" borderId="6" applyFill="0" applyBorder="0">
      <alignment horizontal="center" vertical="center"/>
    </xf>
    <xf numFmtId="0" fontId="2" fillId="0" borderId="0" applyNumberFormat="0" applyFont="0" applyBorder="0" applyAlignment="0"/>
    <xf numFmtId="0" fontId="20" fillId="35" borderId="0" applyNumberFormat="0" applyBorder="0">
      <alignment horizontal="right"/>
      <protection locked="0"/>
    </xf>
    <xf numFmtId="3" fontId="101" fillId="91" borderId="38" applyBorder="0"/>
    <xf numFmtId="3" fontId="101" fillId="91" borderId="38" applyBorder="0"/>
    <xf numFmtId="0" fontId="2" fillId="37" borderId="0" applyBorder="0"/>
    <xf numFmtId="0" fontId="7" fillId="92" borderId="0" applyNumberFormat="0" applyFont="0" applyBorder="0" applyAlignment="0" applyProtection="0">
      <protection locked="0"/>
    </xf>
    <xf numFmtId="0" fontId="2" fillId="48" borderId="38" applyNumberFormat="0" applyFont="0" applyBorder="0" applyAlignment="0">
      <alignment horizontal="center" wrapText="1"/>
    </xf>
    <xf numFmtId="0" fontId="2" fillId="48" borderId="38" applyNumberFormat="0" applyFont="0" applyBorder="0" applyAlignment="0">
      <alignment horizontal="center" wrapText="1"/>
    </xf>
    <xf numFmtId="3" fontId="20" fillId="45" borderId="6" applyNumberFormat="0" applyBorder="0" applyAlignment="0">
      <alignment vertical="center"/>
      <protection locked="0"/>
    </xf>
    <xf numFmtId="0" fontId="88" fillId="48" borderId="0" applyNumberFormat="0" applyFont="0" applyFill="0" applyBorder="0" applyAlignment="0"/>
    <xf numFmtId="0" fontId="7" fillId="47" borderId="0" applyNumberFormat="0" applyFont="0" applyBorder="0" applyAlignment="0"/>
    <xf numFmtId="3" fontId="13" fillId="36" borderId="38" applyNumberFormat="0" applyBorder="0">
      <alignment horizontal="right" vertical="center" wrapText="1" indent="1"/>
    </xf>
    <xf numFmtId="3" fontId="13" fillId="36" borderId="38" applyNumberFormat="0" applyBorder="0">
      <alignment horizontal="right" vertical="center" wrapText="1" indent="1"/>
    </xf>
    <xf numFmtId="0" fontId="21" fillId="0" borderId="0" applyNumberForma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63" fillId="91" borderId="39" applyNumberFormat="0" applyFont="0" applyBorder="0" applyAlignment="0"/>
    <xf numFmtId="0" fontId="102" fillId="0" borderId="0" applyFill="0" applyBorder="0">
      <alignment horizontal="center" vertical="center"/>
    </xf>
    <xf numFmtId="0" fontId="103" fillId="71" borderId="0" applyNumberFormat="0" applyBorder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0" fontId="34" fillId="31" borderId="40" applyNumberFormat="0" applyAlignment="0" applyProtection="0"/>
    <xf numFmtId="4" fontId="55" fillId="43" borderId="41" applyNumberFormat="0" applyProtection="0">
      <alignment vertical="center"/>
    </xf>
    <xf numFmtId="4" fontId="55" fillId="43" borderId="41" applyNumberFormat="0" applyProtection="0">
      <alignment vertical="center"/>
    </xf>
    <xf numFmtId="4" fontId="55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6" fillId="43" borderId="41" applyNumberFormat="0" applyProtection="0">
      <alignment vertical="center"/>
    </xf>
    <xf numFmtId="4" fontId="55" fillId="43" borderId="41" applyNumberFormat="0" applyProtection="0">
      <alignment horizontal="left" vertical="center" indent="1"/>
    </xf>
    <xf numFmtId="4" fontId="55" fillId="43" borderId="41" applyNumberFormat="0" applyProtection="0">
      <alignment horizontal="left" vertical="center" indent="1"/>
    </xf>
    <xf numFmtId="4" fontId="55" fillId="43" borderId="41" applyNumberFormat="0" applyProtection="0">
      <alignment horizontal="left" vertical="center" indent="1"/>
    </xf>
    <xf numFmtId="0" fontId="55" fillId="43" borderId="41" applyNumberFormat="0" applyProtection="0">
      <alignment horizontal="left" vertical="top" indent="1"/>
    </xf>
    <xf numFmtId="0" fontId="55" fillId="43" borderId="41" applyNumberFormat="0" applyProtection="0">
      <alignment horizontal="left" vertical="top" indent="1"/>
    </xf>
    <xf numFmtId="0" fontId="55" fillId="43" borderId="41" applyNumberFormat="0" applyProtection="0">
      <alignment horizontal="left" vertical="top" indent="1"/>
    </xf>
    <xf numFmtId="4" fontId="57" fillId="3" borderId="41" applyNumberFormat="0" applyProtection="0">
      <alignment horizontal="right" vertical="center"/>
    </xf>
    <xf numFmtId="4" fontId="57" fillId="3" borderId="41" applyNumberFormat="0" applyProtection="0">
      <alignment horizontal="right" vertical="center"/>
    </xf>
    <xf numFmtId="4" fontId="57" fillId="3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9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20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1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15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8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24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5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10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4" fontId="57" fillId="49" borderId="41" applyNumberFormat="0" applyProtection="0">
      <alignment horizontal="right" vertical="center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center" indent="1"/>
    </xf>
    <xf numFmtId="0" fontId="2" fillId="53" borderId="41" applyNumberFormat="0" applyProtection="0">
      <alignment horizontal="left" vertical="top" indent="1"/>
    </xf>
    <xf numFmtId="0" fontId="2" fillId="53" borderId="41" applyNumberFormat="0" applyProtection="0">
      <alignment horizontal="left" vertical="top" indent="1"/>
    </xf>
    <xf numFmtId="0" fontId="2" fillId="53" borderId="41" applyNumberFormat="0" applyProtection="0">
      <alignment horizontal="left" vertical="top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center" indent="1"/>
    </xf>
    <xf numFmtId="0" fontId="2" fillId="49" borderId="41" applyNumberFormat="0" applyProtection="0">
      <alignment horizontal="left" vertical="top" indent="1"/>
    </xf>
    <xf numFmtId="0" fontId="2" fillId="49" borderId="41" applyNumberFormat="0" applyProtection="0">
      <alignment horizontal="left" vertical="top" indent="1"/>
    </xf>
    <xf numFmtId="0" fontId="2" fillId="49" borderId="41" applyNumberFormat="0" applyProtection="0">
      <alignment horizontal="left" vertical="top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center" indent="1"/>
    </xf>
    <xf numFmtId="0" fontId="2" fillId="8" borderId="41" applyNumberFormat="0" applyProtection="0">
      <alignment horizontal="left" vertical="top" indent="1"/>
    </xf>
    <xf numFmtId="0" fontId="2" fillId="8" borderId="41" applyNumberFormat="0" applyProtection="0">
      <alignment horizontal="left" vertical="top" indent="1"/>
    </xf>
    <xf numFmtId="0" fontId="2" fillId="8" borderId="41" applyNumberFormat="0" applyProtection="0">
      <alignment horizontal="left" vertical="top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center" indent="1"/>
    </xf>
    <xf numFmtId="0" fontId="2" fillId="52" borderId="41" applyNumberFormat="0" applyProtection="0">
      <alignment horizontal="left" vertical="top" indent="1"/>
    </xf>
    <xf numFmtId="0" fontId="2" fillId="52" borderId="41" applyNumberFormat="0" applyProtection="0">
      <alignment horizontal="left" vertical="top" indent="1"/>
    </xf>
    <xf numFmtId="0" fontId="2" fillId="52" borderId="41" applyNumberFormat="0" applyProtection="0">
      <alignment horizontal="left" vertical="top" indent="1"/>
    </xf>
    <xf numFmtId="0" fontId="2" fillId="54" borderId="42" applyNumberFormat="0">
      <protection locked="0"/>
    </xf>
    <xf numFmtId="4" fontId="57" fillId="38" borderId="41" applyNumberFormat="0" applyProtection="0">
      <alignment vertical="center"/>
    </xf>
    <xf numFmtId="4" fontId="57" fillId="38" borderId="41" applyNumberFormat="0" applyProtection="0">
      <alignment vertical="center"/>
    </xf>
    <xf numFmtId="4" fontId="57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9" fillId="38" borderId="41" applyNumberFormat="0" applyProtection="0">
      <alignment vertical="center"/>
    </xf>
    <xf numFmtId="4" fontId="57" fillId="38" borderId="41" applyNumberFormat="0" applyProtection="0">
      <alignment horizontal="left" vertical="center" indent="1"/>
    </xf>
    <xf numFmtId="4" fontId="57" fillId="38" borderId="41" applyNumberFormat="0" applyProtection="0">
      <alignment horizontal="left" vertical="center" indent="1"/>
    </xf>
    <xf numFmtId="4" fontId="57" fillId="38" borderId="41" applyNumberFormat="0" applyProtection="0">
      <alignment horizontal="left" vertical="center" indent="1"/>
    </xf>
    <xf numFmtId="0" fontId="57" fillId="38" borderId="41" applyNumberFormat="0" applyProtection="0">
      <alignment horizontal="left" vertical="top" indent="1"/>
    </xf>
    <xf numFmtId="0" fontId="57" fillId="38" borderId="41" applyNumberFormat="0" applyProtection="0">
      <alignment horizontal="left" vertical="top" indent="1"/>
    </xf>
    <xf numFmtId="0" fontId="57" fillId="38" borderId="41" applyNumberFormat="0" applyProtection="0">
      <alignment horizontal="left" vertical="top" indent="1"/>
    </xf>
    <xf numFmtId="4" fontId="57" fillId="52" borderId="41" applyNumberFormat="0" applyProtection="0">
      <alignment horizontal="right" vertical="center"/>
    </xf>
    <xf numFmtId="4" fontId="57" fillId="52" borderId="41" applyNumberFormat="0" applyProtection="0">
      <alignment horizontal="right" vertical="center"/>
    </xf>
    <xf numFmtId="4" fontId="57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9" fillId="52" borderId="41" applyNumberFormat="0" applyProtection="0">
      <alignment horizontal="right" vertical="center"/>
    </xf>
    <xf numFmtId="4" fontId="57" fillId="49" borderId="41" applyNumberFormat="0" applyProtection="0">
      <alignment horizontal="left" vertical="center" indent="1"/>
    </xf>
    <xf numFmtId="4" fontId="57" fillId="49" borderId="41" applyNumberFormat="0" applyProtection="0">
      <alignment horizontal="left" vertical="center" indent="1"/>
    </xf>
    <xf numFmtId="4" fontId="57" fillId="49" borderId="41" applyNumberFormat="0" applyProtection="0">
      <alignment horizontal="left" vertical="center" indent="1"/>
    </xf>
    <xf numFmtId="0" fontId="57" fillId="49" borderId="41" applyNumberFormat="0" applyProtection="0">
      <alignment horizontal="left" vertical="top" indent="1"/>
    </xf>
    <xf numFmtId="0" fontId="57" fillId="49" borderId="41" applyNumberFormat="0" applyProtection="0">
      <alignment horizontal="left" vertical="top" indent="1"/>
    </xf>
    <xf numFmtId="0" fontId="57" fillId="49" borderId="41" applyNumberFormat="0" applyProtection="0">
      <alignment horizontal="left" vertical="top" indent="1"/>
    </xf>
    <xf numFmtId="4" fontId="61" fillId="52" borderId="41" applyNumberFormat="0" applyProtection="0">
      <alignment horizontal="right" vertical="center"/>
    </xf>
    <xf numFmtId="4" fontId="61" fillId="52" borderId="41" applyNumberFormat="0" applyProtection="0">
      <alignment horizontal="right" vertical="center"/>
    </xf>
    <xf numFmtId="4" fontId="61" fillId="52" borderId="41" applyNumberFormat="0" applyProtection="0">
      <alignment horizontal="right" vertical="center"/>
    </xf>
    <xf numFmtId="0" fontId="104" fillId="93" borderId="0" applyNumberFormat="0" applyBorder="0" applyAlignment="0" applyProtection="0"/>
    <xf numFmtId="0" fontId="105" fillId="0" borderId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28" fillId="75" borderId="44" applyNumberFormat="0" applyAlignment="0" applyProtection="0"/>
    <xf numFmtId="0" fontId="28" fillId="75" borderId="44" applyNumberFormat="0" applyAlignment="0" applyProtection="0"/>
    <xf numFmtId="0" fontId="28" fillId="75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0" fontId="106" fillId="84" borderId="44" applyNumberFormat="0" applyAlignment="0" applyProtection="0"/>
    <xf numFmtId="199" fontId="2" fillId="0" borderId="0" applyFill="0" applyBorder="0" applyProtection="0">
      <alignment horizontal="right" vertical="center"/>
    </xf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46" borderId="42" applyBorder="0">
      <alignment horizontal="centerContinuous" vertical="center" wrapText="1"/>
    </xf>
    <xf numFmtId="0" fontId="34" fillId="0" borderId="0" applyNumberFormat="0" applyFill="0" applyBorder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2" fillId="84" borderId="40" applyNumberFormat="0" applyAlignment="0" applyProtection="0"/>
    <xf numFmtId="0" fontId="32" fillId="84" borderId="40" applyNumberFormat="0" applyAlignment="0" applyProtection="0"/>
    <xf numFmtId="0" fontId="32" fillId="84" borderId="40" applyNumberFormat="0" applyAlignment="0" applyProtection="0"/>
    <xf numFmtId="0" fontId="107" fillId="0" borderId="0"/>
    <xf numFmtId="0" fontId="27" fillId="34" borderId="5" applyNumberFormat="0" applyAlignment="0" applyProtection="0"/>
  </cellStyleXfs>
  <cellXfs count="602">
    <xf numFmtId="0" fontId="0" fillId="0" borderId="0" xfId="0"/>
    <xf numFmtId="49" fontId="0" fillId="0" borderId="0" xfId="0" applyNumberFormat="1"/>
    <xf numFmtId="3" fontId="15" fillId="0" borderId="25" xfId="0" applyNumberFormat="1" applyFont="1" applyBorder="1" applyAlignment="1" applyProtection="1">
      <alignment vertical="center"/>
    </xf>
    <xf numFmtId="3" fontId="78" fillId="61" borderId="2" xfId="0" applyNumberFormat="1" applyFont="1" applyFill="1" applyBorder="1" applyAlignment="1" applyProtection="1">
      <alignment horizontal="left" vertical="center" wrapText="1"/>
    </xf>
    <xf numFmtId="3" fontId="77" fillId="61" borderId="2" xfId="0" applyNumberFormat="1" applyFont="1" applyFill="1" applyBorder="1" applyAlignment="1" applyProtection="1">
      <alignment horizontal="left" vertical="center" wrapText="1"/>
    </xf>
    <xf numFmtId="189" fontId="79" fillId="61" borderId="2" xfId="0" applyNumberFormat="1" applyFont="1" applyFill="1" applyBorder="1" applyAlignment="1">
      <alignment horizontal="center" vertical="center" wrapText="1"/>
    </xf>
    <xf numFmtId="0" fontId="79" fillId="61" borderId="0" xfId="0" applyFont="1" applyFill="1" applyBorder="1" applyAlignment="1">
      <alignment wrapText="1"/>
    </xf>
    <xf numFmtId="0" fontId="79" fillId="61" borderId="0" xfId="0" applyFont="1" applyFill="1" applyBorder="1" applyAlignment="1">
      <alignment horizontal="center" vertical="center" wrapText="1"/>
    </xf>
    <xf numFmtId="0" fontId="77" fillId="61" borderId="0" xfId="0" applyFont="1" applyFill="1" applyBorder="1"/>
    <xf numFmtId="188" fontId="79" fillId="61" borderId="2" xfId="0" applyNumberFormat="1" applyFont="1" applyFill="1" applyBorder="1" applyAlignment="1">
      <alignment horizontal="center" vertical="center"/>
    </xf>
    <xf numFmtId="0" fontId="80" fillId="61" borderId="0" xfId="0" applyFont="1" applyFill="1" applyBorder="1" applyAlignment="1">
      <alignment wrapText="1"/>
    </xf>
    <xf numFmtId="0" fontId="77" fillId="61" borderId="2" xfId="0" applyFont="1" applyFill="1" applyBorder="1" applyAlignment="1">
      <alignment horizontal="left" vertical="center" wrapText="1" indent="1"/>
    </xf>
    <xf numFmtId="0" fontId="77" fillId="61" borderId="0" xfId="0" applyFont="1" applyFill="1"/>
    <xf numFmtId="3" fontId="77" fillId="62" borderId="2" xfId="0" applyNumberFormat="1" applyFont="1" applyFill="1" applyBorder="1" applyAlignment="1" applyProtection="1">
      <alignment horizontal="center" vertical="center" wrapText="1"/>
    </xf>
    <xf numFmtId="0" fontId="76" fillId="61" borderId="0" xfId="0" applyFont="1" applyFill="1" applyBorder="1" applyAlignment="1">
      <alignment wrapText="1"/>
    </xf>
    <xf numFmtId="0" fontId="77" fillId="61" borderId="0" xfId="0" applyFont="1" applyFill="1" applyBorder="1" applyAlignment="1">
      <alignment horizontal="center" vertical="center"/>
    </xf>
    <xf numFmtId="3" fontId="66" fillId="48" borderId="27" xfId="0" applyNumberFormat="1" applyFont="1" applyFill="1" applyBorder="1" applyAlignment="1" applyProtection="1">
      <alignment horizontal="centerContinuous" vertical="top" wrapText="1"/>
    </xf>
    <xf numFmtId="3" fontId="66" fillId="48" borderId="26" xfId="0" applyNumberFormat="1" applyFont="1" applyFill="1" applyBorder="1" applyAlignment="1" applyProtection="1">
      <alignment horizontal="centerContinuous" vertical="center"/>
    </xf>
    <xf numFmtId="3" fontId="66" fillId="48" borderId="26" xfId="0" applyNumberFormat="1" applyFont="1" applyFill="1" applyBorder="1" applyAlignment="1" applyProtection="1">
      <alignment horizontal="centerContinuous" vertical="center" wrapText="1"/>
    </xf>
    <xf numFmtId="3" fontId="8" fillId="48" borderId="26" xfId="0" applyNumberFormat="1" applyFont="1" applyFill="1" applyBorder="1" applyAlignment="1" applyProtection="1">
      <alignment horizontal="centerContinuous" vertical="center" wrapText="1"/>
    </xf>
    <xf numFmtId="3" fontId="8" fillId="48" borderId="19" xfId="0" applyNumberFormat="1" applyFont="1" applyFill="1" applyBorder="1" applyAlignment="1" applyProtection="1">
      <alignment horizontal="centerContinuous" vertical="center" wrapText="1"/>
    </xf>
    <xf numFmtId="3" fontId="10" fillId="0" borderId="0" xfId="0" applyNumberFormat="1" applyFont="1" applyAlignment="1" applyProtection="1"/>
    <xf numFmtId="3" fontId="66" fillId="48" borderId="28" xfId="0" applyNumberFormat="1" applyFont="1" applyFill="1" applyBorder="1" applyAlignment="1" applyProtection="1"/>
    <xf numFmtId="3" fontId="66" fillId="48" borderId="25" xfId="0" applyNumberFormat="1" applyFont="1" applyFill="1" applyBorder="1" applyAlignment="1" applyProtection="1"/>
    <xf numFmtId="3" fontId="66" fillId="48" borderId="34" xfId="0" applyNumberFormat="1" applyFont="1" applyFill="1" applyBorder="1" applyAlignment="1" applyProtection="1"/>
    <xf numFmtId="3" fontId="8" fillId="48" borderId="28" xfId="0" applyNumberFormat="1" applyFont="1" applyFill="1" applyBorder="1" applyAlignment="1" applyProtection="1">
      <alignment horizontal="centerContinuous" vertical="center" wrapText="1"/>
    </xf>
    <xf numFmtId="3" fontId="8" fillId="48" borderId="25" xfId="0" applyNumberFormat="1" applyFont="1" applyFill="1" applyBorder="1" applyAlignment="1" applyProtection="1">
      <alignment horizontal="right" vertical="center" wrapText="1"/>
    </xf>
    <xf numFmtId="3" fontId="8" fillId="48" borderId="34" xfId="0" applyNumberFormat="1" applyFont="1" applyFill="1" applyBorder="1" applyAlignment="1" applyProtection="1">
      <alignment horizontal="centerContinuous" vertical="center" wrapText="1"/>
    </xf>
    <xf numFmtId="3" fontId="8" fillId="48" borderId="25" xfId="0" applyNumberFormat="1" applyFont="1" applyFill="1" applyBorder="1" applyAlignment="1" applyProtection="1">
      <alignment horizontal="centerContinuous" vertical="center" wrapText="1"/>
    </xf>
    <xf numFmtId="3" fontId="8" fillId="48" borderId="12" xfId="0" applyNumberFormat="1" applyFont="1" applyFill="1" applyBorder="1" applyAlignment="1" applyProtection="1">
      <alignment horizontal="center" vertical="center" wrapText="1"/>
    </xf>
    <xf numFmtId="3" fontId="8" fillId="48" borderId="26" xfId="0" applyNumberFormat="1" applyFont="1" applyFill="1" applyBorder="1" applyAlignment="1" applyProtection="1">
      <alignment horizontal="right" vertical="center" wrapText="1"/>
    </xf>
    <xf numFmtId="3" fontId="8" fillId="48" borderId="2" xfId="0" applyNumberFormat="1" applyFont="1" applyFill="1" applyBorder="1" applyAlignment="1" applyProtection="1">
      <alignment horizontal="centerContinuous" vertical="center" wrapText="1"/>
    </xf>
    <xf numFmtId="3" fontId="66" fillId="48" borderId="29" xfId="0" applyNumberFormat="1" applyFont="1" applyFill="1" applyBorder="1" applyAlignment="1" applyProtection="1">
      <alignment horizontal="centerContinuous" vertical="top" wrapText="1"/>
    </xf>
    <xf numFmtId="3" fontId="13" fillId="0" borderId="12" xfId="0" applyNumberFormat="1" applyFont="1" applyBorder="1" applyAlignment="1" applyProtection="1">
      <alignment vertical="center"/>
    </xf>
    <xf numFmtId="3" fontId="13" fillId="0" borderId="6" xfId="0" applyNumberFormat="1" applyFont="1" applyBorder="1" applyAlignment="1" applyProtection="1">
      <alignment vertical="center"/>
    </xf>
    <xf numFmtId="3" fontId="13" fillId="0" borderId="29" xfId="0" applyNumberFormat="1" applyFont="1" applyBorder="1" applyAlignment="1" applyProtection="1">
      <alignment vertical="center"/>
    </xf>
    <xf numFmtId="3" fontId="8" fillId="0" borderId="25" xfId="0" applyNumberFormat="1" applyFont="1" applyBorder="1" applyAlignment="1" applyProtection="1">
      <alignment vertical="center" wrapText="1"/>
    </xf>
    <xf numFmtId="3" fontId="11" fillId="48" borderId="25" xfId="0" applyNumberFormat="1" applyFont="1" applyFill="1" applyBorder="1" applyAlignment="1" applyProtection="1"/>
    <xf numFmtId="3" fontId="11" fillId="48" borderId="34" xfId="0" applyNumberFormat="1" applyFont="1" applyFill="1" applyBorder="1" applyAlignment="1" applyProtection="1"/>
    <xf numFmtId="3" fontId="8" fillId="0" borderId="31" xfId="0" applyNumberFormat="1" applyFont="1" applyBorder="1" applyAlignment="1" applyProtection="1">
      <alignment vertical="center" wrapText="1"/>
    </xf>
    <xf numFmtId="3" fontId="11" fillId="0" borderId="0" xfId="0" applyNumberFormat="1" applyFont="1" applyBorder="1" applyAlignment="1" applyProtection="1"/>
    <xf numFmtId="3" fontId="8" fillId="0" borderId="0" xfId="0" applyNumberFormat="1" applyFont="1" applyBorder="1" applyAlignment="1" applyProtection="1">
      <alignment vertical="center" wrapText="1"/>
    </xf>
    <xf numFmtId="3" fontId="10" fillId="0" borderId="0" xfId="179" applyNumberFormat="1" applyFont="1" applyAlignment="1" applyProtection="1">
      <protection locked="0"/>
    </xf>
    <xf numFmtId="3" fontId="8" fillId="0" borderId="0" xfId="179" applyNumberFormat="1" applyFont="1" applyAlignment="1" applyProtection="1">
      <protection locked="0"/>
    </xf>
    <xf numFmtId="3" fontId="10" fillId="0" borderId="0" xfId="179" applyNumberFormat="1" applyFont="1" applyAlignment="1" applyProtection="1">
      <alignment vertical="center" wrapText="1"/>
      <protection locked="0"/>
    </xf>
    <xf numFmtId="3" fontId="8" fillId="0" borderId="0" xfId="179" applyNumberFormat="1" applyFont="1" applyBorder="1" applyAlignment="1" applyProtection="1">
      <alignment vertical="center" wrapText="1"/>
      <protection locked="0"/>
    </xf>
    <xf numFmtId="3" fontId="15" fillId="0" borderId="0" xfId="179" applyNumberFormat="1" applyFont="1" applyBorder="1" applyAlignment="1" applyProtection="1">
      <alignment vertical="center"/>
    </xf>
    <xf numFmtId="3" fontId="14" fillId="45" borderId="2" xfId="179" applyNumberFormat="1" applyFont="1" applyFill="1" applyBorder="1" applyAlignment="1" applyProtection="1">
      <alignment vertical="center"/>
    </xf>
    <xf numFmtId="3" fontId="16" fillId="37" borderId="6" xfId="179" applyNumberFormat="1" applyFont="1" applyFill="1" applyBorder="1" applyAlignment="1" applyProtection="1">
      <alignment vertical="center" wrapText="1"/>
      <protection locked="0"/>
    </xf>
    <xf numFmtId="3" fontId="15" fillId="37" borderId="6" xfId="179" applyNumberFormat="1" applyFont="1" applyFill="1" applyBorder="1" applyAlignment="1" applyProtection="1">
      <alignment horizontal="left" vertical="center" indent="1"/>
    </xf>
    <xf numFmtId="3" fontId="15" fillId="0" borderId="6" xfId="179" applyNumberFormat="1" applyFont="1" applyBorder="1" applyAlignment="1" applyProtection="1">
      <alignment horizontal="left" vertical="center" indent="1"/>
    </xf>
    <xf numFmtId="3" fontId="14" fillId="35" borderId="12" xfId="179" applyNumberFormat="1" applyFont="1" applyFill="1" applyBorder="1" applyAlignment="1" applyProtection="1">
      <alignment vertical="center"/>
    </xf>
    <xf numFmtId="3" fontId="14" fillId="37" borderId="6" xfId="179" applyNumberFormat="1" applyFont="1" applyFill="1" applyBorder="1" applyAlignment="1" applyProtection="1">
      <alignment vertical="center"/>
    </xf>
    <xf numFmtId="3" fontId="15" fillId="37" borderId="6" xfId="179" applyNumberFormat="1" applyFont="1" applyFill="1" applyBorder="1" applyAlignment="1" applyProtection="1">
      <alignment horizontal="left" vertical="center"/>
    </xf>
    <xf numFmtId="3" fontId="15" fillId="0" borderId="6" xfId="179" applyNumberFormat="1" applyFont="1" applyBorder="1" applyAlignment="1" applyProtection="1">
      <alignment horizontal="left" vertical="center"/>
    </xf>
    <xf numFmtId="3" fontId="15" fillId="37" borderId="6" xfId="179" applyNumberFormat="1" applyFont="1" applyFill="1" applyBorder="1" applyAlignment="1" applyProtection="1">
      <alignment horizontal="left" vertical="center" indent="2"/>
    </xf>
    <xf numFmtId="3" fontId="15" fillId="0" borderId="6" xfId="179" applyNumberFormat="1" applyFont="1" applyBorder="1" applyAlignment="1" applyProtection="1">
      <alignment horizontal="left" vertical="center" indent="2"/>
    </xf>
    <xf numFmtId="3" fontId="11" fillId="0" borderId="0" xfId="179" applyNumberFormat="1" applyFont="1" applyAlignment="1" applyProtection="1">
      <alignment vertical="center" wrapText="1"/>
      <protection locked="0"/>
    </xf>
    <xf numFmtId="3" fontId="10" fillId="0" borderId="0" xfId="179" applyNumberFormat="1" applyFont="1" applyAlignment="1" applyProtection="1">
      <alignment horizontal="center" wrapText="1"/>
      <protection locked="0"/>
    </xf>
    <xf numFmtId="3" fontId="10" fillId="0" borderId="0" xfId="179" applyNumberFormat="1" applyFont="1" applyAlignment="1" applyProtection="1">
      <alignment horizontal="center" wrapText="1"/>
    </xf>
    <xf numFmtId="3" fontId="12" fillId="48" borderId="6" xfId="179" applyNumberFormat="1" applyFont="1" applyFill="1" applyBorder="1" applyAlignment="1" applyProtection="1">
      <alignment horizontal="center" vertical="top" wrapText="1"/>
    </xf>
    <xf numFmtId="3" fontId="13" fillId="48" borderId="29" xfId="179" applyNumberFormat="1" applyFont="1" applyFill="1" applyBorder="1" applyAlignment="1" applyProtection="1">
      <alignment horizontal="center" vertical="center" wrapText="1"/>
    </xf>
    <xf numFmtId="3" fontId="13" fillId="48" borderId="29" xfId="179" applyNumberFormat="1" applyFont="1" applyFill="1" applyBorder="1" applyAlignment="1" applyProtection="1">
      <alignment horizontal="center" vertical="top" wrapText="1"/>
    </xf>
    <xf numFmtId="3" fontId="10" fillId="0" borderId="0" xfId="179" applyNumberFormat="1" applyFont="1" applyAlignment="1" applyProtection="1"/>
    <xf numFmtId="3" fontId="12" fillId="48" borderId="12" xfId="179" applyNumberFormat="1" applyFont="1" applyFill="1" applyBorder="1" applyAlignment="1" applyProtection="1">
      <alignment horizontal="center" wrapText="1"/>
    </xf>
    <xf numFmtId="3" fontId="13" fillId="48" borderId="12" xfId="179" applyNumberFormat="1" applyFont="1" applyFill="1" applyBorder="1" applyAlignment="1" applyProtection="1">
      <alignment horizontal="center" vertical="center" wrapText="1"/>
    </xf>
    <xf numFmtId="3" fontId="13" fillId="48" borderId="12" xfId="179" applyNumberFormat="1" applyFont="1" applyFill="1" applyBorder="1" applyAlignment="1" applyProtection="1">
      <alignment horizontal="center" wrapText="1"/>
    </xf>
    <xf numFmtId="3" fontId="18" fillId="0" borderId="0" xfId="179" applyNumberFormat="1" applyFont="1" applyBorder="1" applyAlignment="1" applyProtection="1">
      <alignment vertical="center"/>
    </xf>
    <xf numFmtId="168" fontId="17" fillId="0" borderId="0" xfId="179" applyNumberFormat="1" applyFont="1" applyBorder="1" applyAlignment="1" applyProtection="1">
      <alignment horizontal="left" vertical="center"/>
    </xf>
    <xf numFmtId="3" fontId="15" fillId="37" borderId="29" xfId="179" applyNumberFormat="1" applyFont="1" applyFill="1" applyBorder="1" applyAlignment="1" applyProtection="1">
      <alignment horizontal="left" vertical="center"/>
    </xf>
    <xf numFmtId="49" fontId="16" fillId="37" borderId="29" xfId="179" applyNumberFormat="1" applyFont="1" applyFill="1" applyBorder="1"/>
    <xf numFmtId="3" fontId="15" fillId="0" borderId="29" xfId="179" applyNumberFormat="1" applyFont="1" applyBorder="1" applyAlignment="1" applyProtection="1">
      <alignment horizontal="left" vertical="center" indent="1"/>
    </xf>
    <xf numFmtId="3" fontId="14" fillId="45" borderId="6" xfId="179" applyNumberFormat="1" applyFont="1" applyFill="1" applyBorder="1" applyAlignment="1" applyProtection="1">
      <alignment vertical="center"/>
    </xf>
    <xf numFmtId="49" fontId="16" fillId="57" borderId="6" xfId="179" applyNumberFormat="1" applyFont="1" applyFill="1" applyBorder="1"/>
    <xf numFmtId="49" fontId="16" fillId="37" borderId="6" xfId="179" applyNumberFormat="1" applyFont="1" applyFill="1" applyBorder="1"/>
    <xf numFmtId="3" fontId="14" fillId="35" borderId="6" xfId="179" applyNumberFormat="1" applyFont="1" applyFill="1" applyBorder="1" applyAlignment="1" applyProtection="1">
      <alignment vertical="center"/>
    </xf>
    <xf numFmtId="49" fontId="16" fillId="58" borderId="6" xfId="179" applyNumberFormat="1" applyFont="1" applyFill="1" applyBorder="1"/>
    <xf numFmtId="3" fontId="13" fillId="48" borderId="19" xfId="179" applyNumberFormat="1" applyFont="1" applyFill="1" applyBorder="1" applyAlignment="1" applyProtection="1">
      <alignment horizontal="centerContinuous" vertical="center" wrapText="1"/>
    </xf>
    <xf numFmtId="3" fontId="12" fillId="48" borderId="27" xfId="179" applyNumberFormat="1" applyFont="1" applyFill="1" applyBorder="1" applyAlignment="1" applyProtection="1">
      <alignment horizontal="centerContinuous" vertical="center" wrapText="1"/>
    </xf>
    <xf numFmtId="3" fontId="15" fillId="35" borderId="2" xfId="179" applyNumberFormat="1" applyFont="1" applyFill="1" applyBorder="1" applyAlignment="1" applyProtection="1">
      <alignment vertical="center"/>
    </xf>
    <xf numFmtId="3" fontId="8" fillId="48" borderId="28" xfId="179" applyNumberFormat="1" applyFont="1" applyFill="1" applyBorder="1" applyAlignment="1" applyProtection="1">
      <alignment horizontal="centerContinuous" vertical="center" wrapText="1"/>
    </xf>
    <xf numFmtId="3" fontId="8" fillId="48" borderId="25" xfId="179" applyNumberFormat="1" applyFont="1" applyFill="1" applyBorder="1" applyAlignment="1" applyProtection="1">
      <alignment horizontal="centerContinuous" vertical="center" wrapText="1"/>
    </xf>
    <xf numFmtId="3" fontId="8" fillId="48" borderId="34" xfId="179" applyNumberFormat="1" applyFont="1" applyFill="1" applyBorder="1" applyAlignment="1" applyProtection="1">
      <alignment horizontal="centerContinuous" vertical="center" wrapText="1"/>
    </xf>
    <xf numFmtId="3" fontId="8" fillId="48" borderId="31" xfId="179" applyNumberFormat="1" applyFont="1" applyFill="1" applyBorder="1" applyAlignment="1" applyProtection="1">
      <alignment horizontal="centerContinuous" vertical="center" wrapText="1"/>
    </xf>
    <xf numFmtId="3" fontId="8" fillId="48" borderId="12" xfId="179" applyNumberFormat="1" applyFont="1" applyFill="1" applyBorder="1" applyAlignment="1" applyProtection="1">
      <alignment horizontal="center" vertical="center" wrapText="1"/>
    </xf>
    <xf numFmtId="3" fontId="11" fillId="48" borderId="33" xfId="179" applyNumberFormat="1" applyFont="1" applyFill="1" applyBorder="1" applyAlignment="1" applyProtection="1">
      <alignment horizontal="centerContinuous" vertical="center" wrapText="1"/>
    </xf>
    <xf numFmtId="3" fontId="8" fillId="48" borderId="27" xfId="179" applyNumberFormat="1" applyFont="1" applyFill="1" applyBorder="1" applyAlignment="1" applyProtection="1">
      <alignment horizontal="centerContinuous" vertical="center" wrapText="1"/>
    </xf>
    <xf numFmtId="3" fontId="8" fillId="48" borderId="26" xfId="179" applyNumberFormat="1" applyFont="1" applyFill="1" applyBorder="1" applyAlignment="1" applyProtection="1">
      <alignment horizontal="centerContinuous" vertical="center" wrapText="1"/>
    </xf>
    <xf numFmtId="3" fontId="8" fillId="48" borderId="12" xfId="179" applyNumberFormat="1" applyFont="1" applyFill="1" applyBorder="1" applyAlignment="1" applyProtection="1">
      <alignment horizontal="centerContinuous" vertical="center" wrapText="1"/>
    </xf>
    <xf numFmtId="3" fontId="8" fillId="48" borderId="0" xfId="179" applyNumberFormat="1" applyFont="1" applyFill="1" applyBorder="1" applyAlignment="1" applyProtection="1">
      <alignment horizontal="centerContinuous" vertical="center" wrapText="1"/>
    </xf>
    <xf numFmtId="3" fontId="8" fillId="48" borderId="6" xfId="179" applyNumberFormat="1" applyFont="1" applyFill="1" applyBorder="1" applyAlignment="1" applyProtection="1">
      <alignment horizontal="center" vertical="center" wrapText="1"/>
    </xf>
    <xf numFmtId="3" fontId="8" fillId="48" borderId="2" xfId="179" applyNumberFormat="1" applyFont="1" applyFill="1" applyBorder="1" applyAlignment="1" applyProtection="1">
      <alignment horizontal="centerContinuous" vertical="center" wrapText="1"/>
    </xf>
    <xf numFmtId="3" fontId="8" fillId="48" borderId="29" xfId="179" applyNumberFormat="1" applyFont="1" applyFill="1" applyBorder="1" applyAlignment="1" applyProtection="1">
      <alignment horizontal="centerContinuous" vertical="center" wrapText="1"/>
    </xf>
    <xf numFmtId="3" fontId="8" fillId="48" borderId="19" xfId="179" applyNumberFormat="1" applyFont="1" applyFill="1" applyBorder="1" applyAlignment="1" applyProtection="1">
      <alignment horizontal="centerContinuous" vertical="top" wrapText="1"/>
    </xf>
    <xf numFmtId="3" fontId="66" fillId="48" borderId="29" xfId="179" applyNumberFormat="1" applyFont="1" applyFill="1" applyBorder="1" applyAlignment="1" applyProtection="1">
      <alignment horizontal="centerContinuous" vertical="top" wrapText="1"/>
    </xf>
    <xf numFmtId="3" fontId="15" fillId="0" borderId="12" xfId="179" applyNumberFormat="1" applyFont="1" applyBorder="1" applyAlignment="1" applyProtection="1">
      <alignment vertical="center"/>
    </xf>
    <xf numFmtId="3" fontId="16" fillId="37" borderId="12" xfId="179" applyNumberFormat="1" applyFont="1" applyFill="1" applyBorder="1" applyAlignment="1" applyProtection="1">
      <alignment vertical="center"/>
    </xf>
    <xf numFmtId="3" fontId="15" fillId="0" borderId="6" xfId="179" applyNumberFormat="1" applyFont="1" applyBorder="1" applyAlignment="1" applyProtection="1">
      <alignment vertical="center"/>
    </xf>
    <xf numFmtId="3" fontId="16" fillId="37" borderId="6" xfId="179" applyNumberFormat="1" applyFont="1" applyFill="1" applyBorder="1" applyAlignment="1" applyProtection="1">
      <alignment vertical="center"/>
    </xf>
    <xf numFmtId="3" fontId="15" fillId="35" borderId="29" xfId="179" applyNumberFormat="1" applyFont="1" applyFill="1" applyBorder="1" applyAlignment="1" applyProtection="1">
      <alignment vertical="center"/>
    </xf>
    <xf numFmtId="49" fontId="7" fillId="0" borderId="0" xfId="179" applyNumberFormat="1" applyProtection="1"/>
    <xf numFmtId="49" fontId="5" fillId="0" borderId="0" xfId="179" applyNumberFormat="1" applyFont="1" applyAlignment="1" applyProtection="1"/>
    <xf numFmtId="0" fontId="13" fillId="48" borderId="12" xfId="179" applyNumberFormat="1" applyFont="1" applyFill="1" applyBorder="1" applyAlignment="1" applyProtection="1">
      <alignment horizontal="center" wrapText="1"/>
    </xf>
    <xf numFmtId="3" fontId="12" fillId="48" borderId="12" xfId="179" applyNumberFormat="1" applyFont="1" applyFill="1" applyBorder="1" applyAlignment="1" applyProtection="1">
      <alignment horizontal="centerContinuous" vertical="center" wrapText="1"/>
    </xf>
    <xf numFmtId="0" fontId="16" fillId="59" borderId="6" xfId="179" applyFont="1" applyFill="1" applyBorder="1"/>
    <xf numFmtId="3" fontId="13" fillId="48" borderId="12" xfId="179" applyNumberFormat="1" applyFont="1" applyFill="1" applyBorder="1" applyAlignment="1" applyProtection="1">
      <alignment horizontal="centerContinuous" vertical="center" wrapText="1"/>
    </xf>
    <xf numFmtId="0" fontId="5" fillId="0" borderId="0" xfId="179" applyNumberFormat="1" applyFont="1" applyAlignment="1" applyProtection="1"/>
    <xf numFmtId="0" fontId="13" fillId="48" borderId="29" xfId="179" applyNumberFormat="1" applyFont="1" applyFill="1" applyBorder="1" applyAlignment="1" applyProtection="1">
      <alignment horizontal="center" vertical="top" wrapText="1"/>
    </xf>
    <xf numFmtId="0" fontId="13" fillId="48" borderId="29" xfId="179" applyNumberFormat="1" applyFont="1" applyFill="1" applyBorder="1" applyAlignment="1" applyProtection="1">
      <alignment horizontal="center" vertical="center" wrapText="1"/>
    </xf>
    <xf numFmtId="0" fontId="16" fillId="59" borderId="29" xfId="179" applyFont="1" applyFill="1" applyBorder="1"/>
    <xf numFmtId="3" fontId="14" fillId="0" borderId="12" xfId="179" applyNumberFormat="1" applyFont="1" applyFill="1" applyBorder="1" applyAlignment="1" applyProtection="1">
      <alignment vertical="center"/>
    </xf>
    <xf numFmtId="0" fontId="16" fillId="37" borderId="6" xfId="179" applyFont="1" applyFill="1" applyBorder="1" applyProtection="1"/>
    <xf numFmtId="0" fontId="16" fillId="37" borderId="6" xfId="179" applyFont="1" applyFill="1" applyBorder="1"/>
    <xf numFmtId="0" fontId="7" fillId="0" borderId="0" xfId="179"/>
    <xf numFmtId="0" fontId="16" fillId="58" borderId="33" xfId="179" applyFont="1" applyFill="1" applyBorder="1" applyProtection="1"/>
    <xf numFmtId="0" fontId="16" fillId="58" borderId="6" xfId="179" applyFont="1" applyFill="1" applyBorder="1" applyProtection="1"/>
    <xf numFmtId="0" fontId="16" fillId="58" borderId="17" xfId="179" applyFont="1" applyFill="1" applyBorder="1"/>
    <xf numFmtId="0" fontId="16" fillId="59" borderId="17" xfId="179" applyFont="1" applyFill="1" applyBorder="1"/>
    <xf numFmtId="0" fontId="16" fillId="37" borderId="30" xfId="179" applyFont="1" applyFill="1" applyBorder="1" applyProtection="1"/>
    <xf numFmtId="0" fontId="16" fillId="37" borderId="12" xfId="179" applyFont="1" applyFill="1" applyBorder="1" applyProtection="1"/>
    <xf numFmtId="0" fontId="16" fillId="37" borderId="32" xfId="179" applyFont="1" applyFill="1" applyBorder="1"/>
    <xf numFmtId="0" fontId="16" fillId="59" borderId="32" xfId="179" applyFont="1" applyFill="1" applyBorder="1"/>
    <xf numFmtId="0" fontId="16" fillId="37" borderId="12" xfId="179" applyFont="1" applyFill="1" applyBorder="1"/>
    <xf numFmtId="3" fontId="15" fillId="0" borderId="6" xfId="179" quotePrefix="1" applyNumberFormat="1" applyFont="1" applyBorder="1" applyAlignment="1" applyProtection="1">
      <alignment vertical="center"/>
    </xf>
    <xf numFmtId="0" fontId="16" fillId="37" borderId="33" xfId="179" applyFont="1" applyFill="1" applyBorder="1" applyProtection="1"/>
    <xf numFmtId="0" fontId="16" fillId="37" borderId="17" xfId="179" applyFont="1" applyFill="1" applyBorder="1"/>
    <xf numFmtId="0" fontId="16" fillId="59" borderId="6" xfId="179" applyFont="1" applyFill="1" applyBorder="1" applyProtection="1"/>
    <xf numFmtId="0" fontId="16" fillId="58" borderId="27" xfId="179" applyFont="1" applyFill="1" applyBorder="1" applyProtection="1"/>
    <xf numFmtId="0" fontId="16" fillId="58" borderId="29" xfId="179" applyFont="1" applyFill="1" applyBorder="1" applyProtection="1"/>
    <xf numFmtId="0" fontId="16" fillId="58" borderId="19" xfId="179" applyFont="1" applyFill="1" applyBorder="1"/>
    <xf numFmtId="0" fontId="16" fillId="59" borderId="19" xfId="179" applyFont="1" applyFill="1" applyBorder="1"/>
    <xf numFmtId="0" fontId="5" fillId="0" borderId="0" xfId="179" applyNumberFormat="1" applyFont="1" applyAlignment="1" applyProtection="1">
      <protection locked="0"/>
    </xf>
    <xf numFmtId="0" fontId="15" fillId="48" borderId="12" xfId="179" applyNumberFormat="1" applyFont="1" applyFill="1" applyBorder="1" applyAlignment="1" applyProtection="1">
      <alignment horizontal="center" vertical="center" wrapText="1"/>
    </xf>
    <xf numFmtId="0" fontId="70" fillId="0" borderId="0" xfId="179" applyNumberFormat="1" applyFont="1" applyAlignment="1" applyProtection="1"/>
    <xf numFmtId="0" fontId="15" fillId="48" borderId="2" xfId="179" applyNumberFormat="1" applyFont="1" applyFill="1" applyBorder="1" applyAlignment="1" applyProtection="1">
      <alignment horizontal="center" vertical="center" wrapText="1"/>
    </xf>
    <xf numFmtId="49" fontId="7" fillId="0" borderId="0" xfId="179" applyNumberFormat="1"/>
    <xf numFmtId="0" fontId="4" fillId="0" borderId="0" xfId="179" applyFont="1"/>
    <xf numFmtId="0" fontId="4" fillId="0" borderId="0" xfId="179" applyFont="1" applyAlignment="1"/>
    <xf numFmtId="0" fontId="15" fillId="48" borderId="12" xfId="179" applyNumberFormat="1" applyFont="1" applyFill="1" applyBorder="1" applyAlignment="1" applyProtection="1">
      <alignment horizontal="center" wrapText="1"/>
    </xf>
    <xf numFmtId="0" fontId="15" fillId="48" borderId="29" xfId="179" applyNumberFormat="1" applyFont="1" applyFill="1" applyBorder="1" applyAlignment="1" applyProtection="1">
      <alignment horizontal="center" vertical="center" wrapText="1"/>
    </xf>
    <xf numFmtId="49" fontId="12" fillId="35" borderId="28" xfId="179" applyNumberFormat="1" applyFont="1" applyFill="1" applyBorder="1" applyAlignment="1">
      <alignment horizontal="left" vertical="center"/>
    </xf>
    <xf numFmtId="3" fontId="16" fillId="37" borderId="12" xfId="179" applyNumberFormat="1" applyFont="1" applyFill="1" applyBorder="1"/>
    <xf numFmtId="49" fontId="13" fillId="0" borderId="6" xfId="179" applyNumberFormat="1" applyFont="1" applyBorder="1" applyAlignment="1">
      <alignment horizontal="left"/>
    </xf>
    <xf numFmtId="3" fontId="16" fillId="37" borderId="6" xfId="179" applyNumberFormat="1" applyFont="1" applyFill="1" applyBorder="1"/>
    <xf numFmtId="3" fontId="16" fillId="37" borderId="6" xfId="179" applyNumberFormat="1" applyFont="1" applyFill="1" applyBorder="1" applyProtection="1"/>
    <xf numFmtId="49" fontId="13" fillId="0" borderId="6" xfId="179" applyNumberFormat="1" applyFont="1" applyBorder="1" applyAlignment="1">
      <alignment horizontal="left" indent="1"/>
    </xf>
    <xf numFmtId="49" fontId="13" fillId="0" borderId="29" xfId="179" applyNumberFormat="1" applyFont="1" applyBorder="1" applyAlignment="1">
      <alignment horizontal="left" indent="1"/>
    </xf>
    <xf numFmtId="3" fontId="16" fillId="37" borderId="29" xfId="179" applyNumberFormat="1" applyFont="1" applyFill="1" applyBorder="1"/>
    <xf numFmtId="0" fontId="13" fillId="0" borderId="0" xfId="179" applyNumberFormat="1" applyFont="1" applyAlignment="1" applyProtection="1"/>
    <xf numFmtId="0" fontId="16" fillId="0" borderId="0" xfId="179" applyNumberFormat="1" applyFont="1" applyAlignment="1" applyProtection="1"/>
    <xf numFmtId="0" fontId="15" fillId="0" borderId="28" xfId="179" applyNumberFormat="1" applyFont="1" applyBorder="1" applyAlignment="1" applyProtection="1">
      <alignment horizontal="centerContinuous" vertical="center" wrapText="1"/>
    </xf>
    <xf numFmtId="0" fontId="15" fillId="0" borderId="25" xfId="179" applyNumberFormat="1" applyFont="1" applyBorder="1" applyAlignment="1" applyProtection="1">
      <alignment horizontal="centerContinuous" vertical="center" wrapText="1"/>
    </xf>
    <xf numFmtId="0" fontId="15" fillId="0" borderId="34" xfId="179" applyNumberFormat="1" applyFont="1" applyBorder="1" applyAlignment="1" applyProtection="1">
      <alignment horizontal="centerContinuous" vertical="center" wrapText="1"/>
    </xf>
    <xf numFmtId="49" fontId="12" fillId="35" borderId="28" xfId="179" applyNumberFormat="1" applyFont="1" applyFill="1" applyBorder="1" applyAlignment="1">
      <alignment horizontal="left" vertical="center" wrapText="1"/>
    </xf>
    <xf numFmtId="3" fontId="16" fillId="37" borderId="12" xfId="179" applyNumberFormat="1" applyFont="1" applyFill="1" applyBorder="1" applyProtection="1"/>
    <xf numFmtId="49" fontId="13" fillId="0" borderId="29" xfId="179" applyNumberFormat="1" applyFont="1" applyBorder="1" applyAlignment="1">
      <alignment horizontal="left"/>
    </xf>
    <xf numFmtId="49" fontId="13" fillId="0" borderId="12" xfId="179" applyNumberFormat="1" applyFont="1" applyBorder="1" applyAlignment="1">
      <alignment horizontal="left"/>
    </xf>
    <xf numFmtId="49" fontId="13" fillId="0" borderId="6" xfId="179" applyNumberFormat="1" applyFont="1" applyBorder="1" applyAlignment="1">
      <alignment horizontal="center"/>
    </xf>
    <xf numFmtId="0" fontId="19" fillId="0" borderId="12" xfId="179" applyNumberFormat="1" applyFont="1" applyBorder="1" applyAlignment="1" applyProtection="1">
      <alignment horizontal="left" vertical="center" wrapText="1"/>
    </xf>
    <xf numFmtId="0" fontId="19" fillId="0" borderId="6" xfId="179" applyNumberFormat="1" applyFont="1" applyBorder="1" applyAlignment="1" applyProtection="1">
      <alignment horizontal="left" vertical="center" wrapText="1"/>
    </xf>
    <xf numFmtId="0" fontId="19" fillId="0" borderId="29" xfId="179" applyNumberFormat="1" applyFont="1" applyBorder="1" applyAlignment="1" applyProtection="1">
      <alignment horizontal="left" vertical="center" wrapText="1"/>
    </xf>
    <xf numFmtId="0" fontId="13" fillId="0" borderId="0" xfId="179" applyFont="1"/>
    <xf numFmtId="0" fontId="16" fillId="0" borderId="0" xfId="179" applyFont="1"/>
    <xf numFmtId="0" fontId="16" fillId="0" borderId="0" xfId="179" applyFont="1" applyProtection="1"/>
    <xf numFmtId="49" fontId="12" fillId="45" borderId="2" xfId="179" applyNumberFormat="1" applyFont="1" applyFill="1" applyBorder="1" applyAlignment="1">
      <alignment horizontal="left" vertical="center" wrapText="1"/>
    </xf>
    <xf numFmtId="3" fontId="16" fillId="37" borderId="28" xfId="179" applyNumberFormat="1" applyFont="1" applyFill="1" applyBorder="1"/>
    <xf numFmtId="3" fontId="16" fillId="37" borderId="25" xfId="179" applyNumberFormat="1" applyFont="1" applyFill="1" applyBorder="1"/>
    <xf numFmtId="3" fontId="16" fillId="37" borderId="34" xfId="179" applyNumberFormat="1" applyFont="1" applyFill="1" applyBorder="1" applyProtection="1"/>
    <xf numFmtId="0" fontId="5" fillId="0" borderId="0" xfId="179" applyFont="1"/>
    <xf numFmtId="3" fontId="11" fillId="48" borderId="27" xfId="179" applyNumberFormat="1" applyFont="1" applyFill="1" applyBorder="1" applyAlignment="1" applyProtection="1">
      <alignment horizontal="centerContinuous" vertical="center" wrapText="1"/>
    </xf>
    <xf numFmtId="49" fontId="5" fillId="0" borderId="0" xfId="179" applyNumberFormat="1" applyFont="1" applyAlignment="1" applyProtection="1">
      <alignment horizontal="center" vertical="center"/>
    </xf>
    <xf numFmtId="49" fontId="12" fillId="48" borderId="28" xfId="179" applyNumberFormat="1" applyFont="1" applyFill="1" applyBorder="1" applyAlignment="1" applyProtection="1">
      <alignment horizontal="left" vertical="center" wrapText="1"/>
    </xf>
    <xf numFmtId="49" fontId="5" fillId="48" borderId="2" xfId="179" applyNumberFormat="1" applyFont="1" applyFill="1" applyBorder="1" applyAlignment="1" applyProtection="1">
      <alignment horizontal="center"/>
    </xf>
    <xf numFmtId="49" fontId="13" fillId="0" borderId="33" xfId="179" applyNumberFormat="1" applyFont="1" applyBorder="1" applyAlignment="1" applyProtection="1">
      <alignment horizontal="left" indent="1"/>
    </xf>
    <xf numFmtId="49" fontId="16" fillId="37" borderId="6" xfId="179" applyNumberFormat="1" applyFont="1" applyFill="1" applyBorder="1" applyProtection="1"/>
    <xf numFmtId="49" fontId="16" fillId="37" borderId="33" xfId="179" applyNumberFormat="1" applyFont="1" applyFill="1" applyBorder="1" applyProtection="1"/>
    <xf numFmtId="49" fontId="16" fillId="37" borderId="17" xfId="179" applyNumberFormat="1" applyFont="1" applyFill="1" applyBorder="1" applyProtection="1"/>
    <xf numFmtId="49" fontId="12" fillId="0" borderId="33" xfId="179" applyNumberFormat="1" applyFont="1" applyBorder="1" applyAlignment="1" applyProtection="1">
      <alignment horizontal="left"/>
    </xf>
    <xf numFmtId="49" fontId="16" fillId="37" borderId="29" xfId="179" applyNumberFormat="1" applyFont="1" applyFill="1" applyBorder="1" applyProtection="1"/>
    <xf numFmtId="49" fontId="12" fillId="0" borderId="30" xfId="179" applyNumberFormat="1" applyFont="1" applyBorder="1"/>
    <xf numFmtId="49" fontId="13" fillId="0" borderId="33" xfId="179" applyNumberFormat="1" applyFont="1" applyBorder="1" applyAlignment="1">
      <alignment horizontal="left"/>
    </xf>
    <xf numFmtId="49" fontId="13" fillId="0" borderId="33" xfId="179" quotePrefix="1" applyNumberFormat="1" applyFont="1" applyBorder="1" applyAlignment="1">
      <alignment horizontal="left"/>
    </xf>
    <xf numFmtId="49" fontId="12" fillId="0" borderId="33" xfId="179" applyNumberFormat="1" applyFont="1" applyBorder="1" applyAlignment="1">
      <alignment horizontal="center"/>
    </xf>
    <xf numFmtId="0" fontId="16" fillId="37" borderId="29" xfId="179" applyFont="1" applyFill="1" applyBorder="1"/>
    <xf numFmtId="49" fontId="5" fillId="0" borderId="30" xfId="194" applyNumberFormat="1" applyFont="1" applyBorder="1" applyAlignment="1">
      <alignment horizontal="left"/>
    </xf>
    <xf numFmtId="49" fontId="12" fillId="0" borderId="29" xfId="179" applyNumberFormat="1" applyFont="1" applyBorder="1" applyAlignment="1">
      <alignment horizontal="center"/>
    </xf>
    <xf numFmtId="0" fontId="16" fillId="37" borderId="33" xfId="179" applyFont="1" applyFill="1" applyBorder="1"/>
    <xf numFmtId="49" fontId="13" fillId="0" borderId="33" xfId="179" applyNumberFormat="1" applyFont="1" applyBorder="1" applyAlignment="1">
      <alignment horizontal="center"/>
    </xf>
    <xf numFmtId="49" fontId="12" fillId="0" borderId="28" xfId="179" applyNumberFormat="1" applyFont="1" applyBorder="1" applyAlignment="1" applyProtection="1">
      <alignment horizontal="left"/>
    </xf>
    <xf numFmtId="0" fontId="16" fillId="37" borderId="27" xfId="179" applyFont="1" applyFill="1" applyBorder="1"/>
    <xf numFmtId="0" fontId="16" fillId="37" borderId="29" xfId="179" applyFont="1" applyFill="1" applyBorder="1" applyProtection="1"/>
    <xf numFmtId="49" fontId="12" fillId="0" borderId="0" xfId="179" applyNumberFormat="1" applyFont="1" applyBorder="1" applyAlignment="1" applyProtection="1">
      <alignment horizontal="left"/>
    </xf>
    <xf numFmtId="49" fontId="12" fillId="48" borderId="28" xfId="179" applyNumberFormat="1" applyFont="1" applyFill="1" applyBorder="1" applyAlignment="1" applyProtection="1">
      <alignment horizontal="center" vertical="center" wrapText="1"/>
    </xf>
    <xf numFmtId="49" fontId="12" fillId="48" borderId="2" xfId="179" applyNumberFormat="1" applyFont="1" applyFill="1" applyBorder="1" applyAlignment="1" applyProtection="1">
      <alignment horizontal="center" vertical="center" wrapText="1"/>
    </xf>
    <xf numFmtId="49" fontId="13" fillId="0" borderId="27" xfId="179" applyNumberFormat="1" applyFont="1" applyBorder="1" applyAlignment="1">
      <alignment horizontal="left"/>
    </xf>
    <xf numFmtId="49" fontId="5" fillId="37" borderId="29" xfId="194" applyNumberFormat="1" applyFont="1" applyFill="1" applyBorder="1" applyProtection="1"/>
    <xf numFmtId="49" fontId="5" fillId="0" borderId="0" xfId="193" applyNumberFormat="1" applyFont="1" applyProtection="1"/>
    <xf numFmtId="0" fontId="5" fillId="0" borderId="0" xfId="193" applyFont="1" applyBorder="1" applyProtection="1"/>
    <xf numFmtId="49" fontId="13" fillId="48" borderId="2" xfId="193" applyNumberFormat="1" applyFont="1" applyFill="1" applyBorder="1" applyAlignment="1" applyProtection="1">
      <alignment horizontal="center" vertical="center" wrapText="1"/>
    </xf>
    <xf numFmtId="49" fontId="13" fillId="48" borderId="28" xfId="193" applyNumberFormat="1" applyFont="1" applyFill="1" applyBorder="1" applyAlignment="1" applyProtection="1">
      <alignment horizontal="centerContinuous" vertical="center"/>
    </xf>
    <xf numFmtId="49" fontId="13" fillId="0" borderId="27" xfId="193" applyNumberFormat="1" applyFont="1" applyBorder="1" applyProtection="1"/>
    <xf numFmtId="0" fontId="5" fillId="0" borderId="0" xfId="193" applyFont="1" applyProtection="1"/>
    <xf numFmtId="49" fontId="13" fillId="0" borderId="0" xfId="193" applyNumberFormat="1" applyFont="1" applyProtection="1"/>
    <xf numFmtId="49" fontId="5" fillId="0" borderId="0" xfId="193" applyNumberFormat="1" applyFont="1" applyAlignment="1" applyProtection="1">
      <alignment horizontal="center" vertical="center"/>
    </xf>
    <xf numFmtId="49" fontId="7" fillId="0" borderId="0" xfId="179" applyNumberFormat="1" applyFont="1" applyProtection="1"/>
    <xf numFmtId="49" fontId="7" fillId="0" borderId="0" xfId="179" applyNumberFormat="1" applyFont="1" applyAlignment="1" applyProtection="1"/>
    <xf numFmtId="0" fontId="7" fillId="0" borderId="0" xfId="179" applyNumberFormat="1" applyFont="1" applyAlignment="1" applyProtection="1"/>
    <xf numFmtId="0" fontId="7" fillId="0" borderId="0" xfId="179" applyFont="1"/>
    <xf numFmtId="0" fontId="7" fillId="48" borderId="25" xfId="179" applyFont="1" applyFill="1" applyBorder="1" applyAlignment="1">
      <alignment horizontal="centerContinuous" vertical="center" wrapText="1"/>
    </xf>
    <xf numFmtId="1" fontId="7" fillId="48" borderId="34" xfId="179" applyNumberFormat="1" applyFont="1" applyFill="1" applyBorder="1" applyAlignment="1" applyProtection="1">
      <alignment horizontal="center" vertical="center" wrapText="1"/>
    </xf>
    <xf numFmtId="3" fontId="71" fillId="48" borderId="33" xfId="179" applyNumberFormat="1" applyFont="1" applyFill="1" applyBorder="1" applyAlignment="1" applyProtection="1">
      <alignment horizontal="centerContinuous" vertical="center" wrapText="1"/>
    </xf>
    <xf numFmtId="3" fontId="71" fillId="48" borderId="0" xfId="179" applyNumberFormat="1" applyFont="1" applyFill="1" applyBorder="1" applyAlignment="1" applyProtection="1">
      <alignment horizontal="centerContinuous" vertical="center" wrapText="1"/>
    </xf>
    <xf numFmtId="3" fontId="20" fillId="48" borderId="0" xfId="179" applyNumberFormat="1" applyFont="1" applyFill="1" applyBorder="1" applyAlignment="1" applyProtection="1">
      <alignment horizontal="centerContinuous" vertical="center" wrapText="1"/>
    </xf>
    <xf numFmtId="3" fontId="20" fillId="48" borderId="17" xfId="179" applyNumberFormat="1" applyFont="1" applyFill="1" applyBorder="1" applyAlignment="1" applyProtection="1">
      <alignment horizontal="centerContinuous" vertical="center" wrapText="1"/>
    </xf>
    <xf numFmtId="3" fontId="71" fillId="48" borderId="26" xfId="179" applyNumberFormat="1" applyFont="1" applyFill="1" applyBorder="1" applyAlignment="1" applyProtection="1">
      <alignment horizontal="centerContinuous" vertical="center" wrapText="1"/>
    </xf>
    <xf numFmtId="3" fontId="20" fillId="48" borderId="26" xfId="179" applyNumberFormat="1" applyFont="1" applyFill="1" applyBorder="1" applyAlignment="1" applyProtection="1">
      <alignment horizontal="centerContinuous" vertical="center" wrapText="1"/>
    </xf>
    <xf numFmtId="3" fontId="20" fillId="48" borderId="19" xfId="179" applyNumberFormat="1" applyFont="1" applyFill="1" applyBorder="1" applyAlignment="1" applyProtection="1">
      <alignment horizontal="centerContinuous" vertical="center" wrapText="1"/>
    </xf>
    <xf numFmtId="49" fontId="7" fillId="0" borderId="0" xfId="179" applyNumberFormat="1" applyFont="1" applyBorder="1" applyProtection="1"/>
    <xf numFmtId="49" fontId="5" fillId="0" borderId="0" xfId="193" applyNumberFormat="1" applyFont="1" applyAlignment="1" applyProtection="1"/>
    <xf numFmtId="49" fontId="5" fillId="0" borderId="26" xfId="193" applyNumberFormat="1" applyFont="1" applyBorder="1" applyProtection="1"/>
    <xf numFmtId="3" fontId="5" fillId="0" borderId="26" xfId="193" applyNumberFormat="1" applyFont="1" applyBorder="1" applyProtection="1"/>
    <xf numFmtId="3" fontId="5" fillId="0" borderId="0" xfId="193" applyNumberFormat="1" applyFont="1" applyBorder="1" applyProtection="1"/>
    <xf numFmtId="0" fontId="5" fillId="0" borderId="0" xfId="193" applyFont="1" applyFill="1" applyBorder="1" applyProtection="1"/>
    <xf numFmtId="49" fontId="13" fillId="48" borderId="28" xfId="193" applyNumberFormat="1" applyFont="1" applyFill="1" applyBorder="1" applyAlignment="1" applyProtection="1">
      <alignment horizontal="centerContinuous" vertical="center" wrapText="1"/>
    </xf>
    <xf numFmtId="49" fontId="13" fillId="0" borderId="33" xfId="193" applyNumberFormat="1" applyFont="1" applyBorder="1" applyAlignment="1" applyProtection="1">
      <alignment horizontal="left"/>
    </xf>
    <xf numFmtId="49" fontId="13" fillId="0" borderId="29" xfId="193" applyNumberFormat="1" applyFont="1" applyBorder="1" applyAlignment="1" applyProtection="1">
      <alignment horizontal="left"/>
    </xf>
    <xf numFmtId="49" fontId="13" fillId="48" borderId="30" xfId="193" applyNumberFormat="1" applyFont="1" applyFill="1" applyBorder="1" applyAlignment="1" applyProtection="1">
      <alignment horizontal="centerContinuous" wrapText="1"/>
    </xf>
    <xf numFmtId="49" fontId="13" fillId="48" borderId="34" xfId="193" applyNumberFormat="1" applyFont="1" applyFill="1" applyBorder="1" applyAlignment="1" applyProtection="1">
      <alignment horizontal="centerContinuous" vertical="center" wrapText="1"/>
    </xf>
    <xf numFmtId="49" fontId="13" fillId="48" borderId="12" xfId="193" applyNumberFormat="1" applyFont="1" applyFill="1" applyBorder="1" applyAlignment="1" applyProtection="1">
      <alignment horizontal="center" wrapText="1"/>
    </xf>
    <xf numFmtId="49" fontId="13" fillId="48" borderId="27" xfId="193" applyNumberFormat="1" applyFont="1" applyFill="1" applyBorder="1" applyAlignment="1" applyProtection="1">
      <alignment horizontal="centerContinuous" vertical="top" wrapText="1"/>
    </xf>
    <xf numFmtId="49" fontId="13" fillId="48" borderId="29" xfId="193" applyNumberFormat="1" applyFont="1" applyFill="1" applyBorder="1" applyAlignment="1" applyProtection="1">
      <alignment horizontal="center" vertical="center" wrapText="1"/>
    </xf>
    <xf numFmtId="49" fontId="13" fillId="48" borderId="29" xfId="193" applyNumberFormat="1" applyFont="1" applyFill="1" applyBorder="1" applyAlignment="1" applyProtection="1">
      <alignment horizontal="center" vertical="top" wrapText="1"/>
    </xf>
    <xf numFmtId="49" fontId="13" fillId="0" borderId="12" xfId="193" applyNumberFormat="1" applyFont="1" applyBorder="1" applyAlignment="1" applyProtection="1">
      <alignment horizontal="center"/>
      <protection locked="0"/>
    </xf>
    <xf numFmtId="49" fontId="13" fillId="0" borderId="6" xfId="193" applyNumberFormat="1" applyFont="1" applyBorder="1" applyAlignment="1" applyProtection="1">
      <alignment horizontal="center"/>
      <protection locked="0"/>
    </xf>
    <xf numFmtId="49" fontId="13" fillId="0" borderId="6" xfId="193" applyNumberFormat="1" applyFont="1" applyBorder="1" applyAlignment="1" applyProtection="1">
      <alignment horizontal="center"/>
    </xf>
    <xf numFmtId="0" fontId="13" fillId="60" borderId="6" xfId="193" applyFont="1" applyFill="1" applyBorder="1" applyProtection="1"/>
    <xf numFmtId="49" fontId="13" fillId="0" borderId="29" xfId="193" applyNumberFormat="1" applyFont="1" applyBorder="1" applyAlignment="1" applyProtection="1">
      <alignment horizontal="center"/>
    </xf>
    <xf numFmtId="0" fontId="13" fillId="0" borderId="0" xfId="193" applyFont="1" applyProtection="1"/>
    <xf numFmtId="49" fontId="13" fillId="48" borderId="27" xfId="193" applyNumberFormat="1" applyFont="1" applyFill="1" applyBorder="1" applyAlignment="1" applyProtection="1">
      <alignment horizontal="center" vertical="center" wrapText="1"/>
    </xf>
    <xf numFmtId="49" fontId="13" fillId="0" borderId="27" xfId="193" applyNumberFormat="1" applyFont="1" applyBorder="1" applyAlignment="1" applyProtection="1">
      <alignment horizontal="left"/>
    </xf>
    <xf numFmtId="3" fontId="72" fillId="48" borderId="33" xfId="179" applyNumberFormat="1" applyFont="1" applyFill="1" applyBorder="1" applyAlignment="1" applyProtection="1">
      <alignment horizontal="centerContinuous" vertical="center" wrapText="1"/>
    </xf>
    <xf numFmtId="3" fontId="72" fillId="48" borderId="27" xfId="179" applyNumberFormat="1" applyFont="1" applyFill="1" applyBorder="1" applyAlignment="1" applyProtection="1">
      <alignment horizontal="centerContinuous" vertical="center" wrapText="1"/>
    </xf>
    <xf numFmtId="49" fontId="7" fillId="0" borderId="0" xfId="179" applyNumberFormat="1" applyFont="1" applyAlignment="1">
      <alignment horizontal="center"/>
    </xf>
    <xf numFmtId="49" fontId="7" fillId="48" borderId="28" xfId="179" applyNumberFormat="1" applyFont="1" applyFill="1" applyBorder="1" applyAlignment="1">
      <alignment horizontal="centerContinuous"/>
    </xf>
    <xf numFmtId="0" fontId="7" fillId="48" borderId="25" xfId="179" applyFont="1" applyFill="1" applyBorder="1" applyAlignment="1">
      <alignment horizontal="centerContinuous"/>
    </xf>
    <xf numFmtId="49" fontId="7" fillId="48" borderId="25" xfId="179" applyNumberFormat="1" applyFont="1" applyFill="1" applyBorder="1" applyAlignment="1">
      <alignment horizontal="centerContinuous"/>
    </xf>
    <xf numFmtId="49" fontId="7" fillId="48" borderId="34" xfId="179" applyNumberFormat="1" applyFont="1" applyFill="1" applyBorder="1" applyAlignment="1">
      <alignment horizontal="centerContinuous"/>
    </xf>
    <xf numFmtId="49" fontId="7" fillId="0" borderId="0" xfId="179" applyNumberFormat="1" applyFont="1"/>
    <xf numFmtId="49" fontId="7" fillId="48" borderId="2" xfId="179" applyNumberFormat="1" applyFont="1" applyFill="1" applyBorder="1" applyAlignment="1">
      <alignment horizontal="center" vertical="center"/>
    </xf>
    <xf numFmtId="1" fontId="2" fillId="48" borderId="34" xfId="179" applyNumberFormat="1" applyFont="1" applyFill="1" applyBorder="1" applyAlignment="1" applyProtection="1">
      <alignment horizontal="center" vertical="center" wrapText="1"/>
    </xf>
    <xf numFmtId="49" fontId="7" fillId="0" borderId="30" xfId="179" applyNumberFormat="1" applyFont="1" applyBorder="1"/>
    <xf numFmtId="49" fontId="7" fillId="0" borderId="33" xfId="179" applyNumberFormat="1" applyFont="1" applyBorder="1"/>
    <xf numFmtId="0" fontId="16" fillId="37" borderId="17" xfId="179" applyFont="1" applyFill="1" applyBorder="1" applyProtection="1"/>
    <xf numFmtId="49" fontId="7" fillId="0" borderId="33" xfId="179" applyNumberFormat="1" applyFont="1" applyBorder="1" applyAlignment="1">
      <alignment horizontal="left" indent="1"/>
    </xf>
    <xf numFmtId="49" fontId="7" fillId="0" borderId="29" xfId="179" applyNumberFormat="1" applyFont="1" applyBorder="1"/>
    <xf numFmtId="0" fontId="7" fillId="0" borderId="0" xfId="179" applyFont="1" applyBorder="1" applyProtection="1"/>
    <xf numFmtId="49" fontId="7" fillId="0" borderId="26" xfId="179" applyNumberFormat="1" applyFont="1" applyBorder="1" applyProtection="1"/>
    <xf numFmtId="3" fontId="7" fillId="0" borderId="26" xfId="179" applyNumberFormat="1" applyFont="1" applyBorder="1" applyProtection="1"/>
    <xf numFmtId="3" fontId="7" fillId="0" borderId="0" xfId="179" applyNumberFormat="1" applyFont="1" applyBorder="1" applyProtection="1"/>
    <xf numFmtId="0" fontId="7" fillId="0" borderId="0" xfId="179" applyFont="1" applyFill="1" applyBorder="1" applyProtection="1"/>
    <xf numFmtId="49" fontId="7" fillId="48" borderId="28" xfId="179" applyNumberFormat="1" applyFont="1" applyFill="1" applyBorder="1" applyAlignment="1">
      <alignment horizontal="left" indent="15"/>
    </xf>
    <xf numFmtId="49" fontId="7" fillId="48" borderId="28" xfId="179" applyNumberFormat="1" applyFont="1" applyFill="1" applyBorder="1" applyAlignment="1">
      <alignment horizontal="center" vertical="center"/>
    </xf>
    <xf numFmtId="49" fontId="7" fillId="48" borderId="25" xfId="179" applyNumberFormat="1" applyFont="1" applyFill="1" applyBorder="1" applyAlignment="1">
      <alignment horizontal="left"/>
    </xf>
    <xf numFmtId="49" fontId="7" fillId="48" borderId="25" xfId="179" applyNumberFormat="1" applyFont="1" applyFill="1" applyBorder="1" applyAlignment="1">
      <alignment horizontal="right"/>
    </xf>
    <xf numFmtId="49" fontId="7" fillId="48" borderId="25" xfId="179" applyNumberFormat="1" applyFont="1" applyFill="1" applyBorder="1" applyAlignment="1"/>
    <xf numFmtId="49" fontId="7" fillId="48" borderId="34" xfId="179" applyNumberFormat="1" applyFont="1" applyFill="1" applyBorder="1" applyAlignment="1"/>
    <xf numFmtId="49" fontId="7" fillId="48" borderId="34" xfId="179" applyNumberFormat="1" applyFont="1" applyFill="1" applyBorder="1" applyAlignment="1">
      <alignment horizontal="right" vertical="center"/>
    </xf>
    <xf numFmtId="0" fontId="7" fillId="48" borderId="34" xfId="179" applyFont="1" applyFill="1" applyBorder="1" applyAlignment="1">
      <alignment horizontal="centerContinuous"/>
    </xf>
    <xf numFmtId="49" fontId="7" fillId="48" borderId="2" xfId="179" applyNumberFormat="1" applyFont="1" applyFill="1" applyBorder="1" applyAlignment="1">
      <alignment horizontal="center" wrapText="1"/>
    </xf>
    <xf numFmtId="49" fontId="7" fillId="0" borderId="33" xfId="179" applyNumberFormat="1" applyFont="1" applyBorder="1" applyAlignment="1">
      <alignment horizontal="left"/>
    </xf>
    <xf numFmtId="0" fontId="7" fillId="37" borderId="0" xfId="179" applyFont="1" applyFill="1" applyBorder="1"/>
    <xf numFmtId="0" fontId="7" fillId="37" borderId="17" xfId="179" applyFont="1" applyFill="1" applyBorder="1"/>
    <xf numFmtId="49" fontId="7" fillId="0" borderId="27" xfId="179" applyNumberFormat="1" applyFont="1" applyBorder="1"/>
    <xf numFmtId="0" fontId="16" fillId="37" borderId="19" xfId="179" applyFont="1" applyFill="1" applyBorder="1" applyProtection="1"/>
    <xf numFmtId="0" fontId="7" fillId="37" borderId="26" xfId="179" applyFont="1" applyFill="1" applyBorder="1"/>
    <xf numFmtId="0" fontId="7" fillId="37" borderId="19" xfId="179" applyFont="1" applyFill="1" applyBorder="1"/>
    <xf numFmtId="49" fontId="7" fillId="48" borderId="28" xfId="179" applyNumberFormat="1" applyFont="1" applyFill="1" applyBorder="1" applyAlignment="1"/>
    <xf numFmtId="49" fontId="7" fillId="48" borderId="34" xfId="179" applyNumberFormat="1" applyFont="1" applyFill="1" applyBorder="1" applyAlignment="1">
      <alignment horizontal="left" indent="1"/>
    </xf>
    <xf numFmtId="49" fontId="7" fillId="37" borderId="12" xfId="179" applyNumberFormat="1" applyFont="1" applyFill="1" applyBorder="1" applyAlignment="1">
      <alignment horizontal="centerContinuous"/>
    </xf>
    <xf numFmtId="49" fontId="7" fillId="37" borderId="6" xfId="179" applyNumberFormat="1" applyFont="1" applyFill="1" applyBorder="1"/>
    <xf numFmtId="49" fontId="7" fillId="0" borderId="0" xfId="179" applyNumberFormat="1" applyFont="1" applyAlignment="1">
      <alignment horizontal="center" vertical="center"/>
    </xf>
    <xf numFmtId="0" fontId="7" fillId="37" borderId="6" xfId="179" applyFont="1" applyFill="1" applyBorder="1"/>
    <xf numFmtId="0" fontId="7" fillId="37" borderId="29" xfId="179" applyFont="1" applyFill="1" applyBorder="1"/>
    <xf numFmtId="3" fontId="63" fillId="48" borderId="0" xfId="179" applyNumberFormat="1" applyFont="1" applyFill="1" applyBorder="1" applyAlignment="1" applyProtection="1">
      <alignment horizontal="centerContinuous" vertical="center" wrapText="1"/>
    </xf>
    <xf numFmtId="3" fontId="63" fillId="48" borderId="17" xfId="179" applyNumberFormat="1" applyFont="1" applyFill="1" applyBorder="1" applyAlignment="1" applyProtection="1">
      <alignment horizontal="centerContinuous" vertical="center" wrapText="1"/>
    </xf>
    <xf numFmtId="49" fontId="63" fillId="0" borderId="0" xfId="179" applyNumberFormat="1" applyFont="1" applyProtection="1"/>
    <xf numFmtId="3" fontId="72" fillId="48" borderId="26" xfId="179" applyNumberFormat="1" applyFont="1" applyFill="1" applyBorder="1" applyAlignment="1" applyProtection="1">
      <alignment horizontal="centerContinuous" vertical="center" wrapText="1"/>
    </xf>
    <xf numFmtId="3" fontId="63" fillId="48" borderId="26" xfId="179" applyNumberFormat="1" applyFont="1" applyFill="1" applyBorder="1" applyAlignment="1" applyProtection="1">
      <alignment horizontal="centerContinuous" vertical="center" wrapText="1"/>
    </xf>
    <xf numFmtId="3" fontId="63" fillId="48" borderId="19" xfId="179" applyNumberFormat="1" applyFont="1" applyFill="1" applyBorder="1" applyAlignment="1" applyProtection="1">
      <alignment horizontal="centerContinuous" vertical="center" wrapText="1"/>
    </xf>
    <xf numFmtId="49" fontId="63" fillId="0" borderId="0" xfId="179" applyNumberFormat="1" applyFont="1" applyBorder="1" applyProtection="1"/>
    <xf numFmtId="49" fontId="7" fillId="48" borderId="28" xfId="179" applyNumberFormat="1" applyFont="1" applyFill="1" applyBorder="1" applyAlignment="1">
      <alignment horizontal="centerContinuous" vertical="center"/>
    </xf>
    <xf numFmtId="0" fontId="7" fillId="48" borderId="25" xfId="179" applyFont="1" applyFill="1" applyBorder="1" applyAlignment="1">
      <alignment horizontal="centerContinuous" vertical="center"/>
    </xf>
    <xf numFmtId="49" fontId="7" fillId="48" borderId="25" xfId="179" applyNumberFormat="1" applyFont="1" applyFill="1" applyBorder="1" applyAlignment="1">
      <alignment horizontal="centerContinuous" vertical="center"/>
    </xf>
    <xf numFmtId="49" fontId="7" fillId="48" borderId="34" xfId="179" applyNumberFormat="1" applyFont="1" applyFill="1" applyBorder="1" applyAlignment="1">
      <alignment horizontal="centerContinuous" vertical="center"/>
    </xf>
    <xf numFmtId="49" fontId="7" fillId="0" borderId="25" xfId="179" applyNumberFormat="1" applyFont="1" applyBorder="1" applyProtection="1"/>
    <xf numFmtId="3" fontId="7" fillId="0" borderId="25" xfId="179" applyNumberFormat="1" applyFont="1" applyBorder="1" applyProtection="1"/>
    <xf numFmtId="0" fontId="7" fillId="0" borderId="25" xfId="179" applyFont="1" applyFill="1" applyBorder="1" applyProtection="1"/>
    <xf numFmtId="49" fontId="7" fillId="0" borderId="33" xfId="179" applyNumberFormat="1" applyFont="1" applyBorder="1" applyAlignment="1">
      <alignment vertical="center" wrapText="1"/>
    </xf>
    <xf numFmtId="49" fontId="7" fillId="0" borderId="12" xfId="179" applyNumberFormat="1" applyFont="1" applyBorder="1"/>
    <xf numFmtId="49" fontId="7" fillId="0" borderId="6" xfId="179" applyNumberFormat="1" applyFont="1" applyBorder="1"/>
    <xf numFmtId="49" fontId="7" fillId="0" borderId="6" xfId="179" applyNumberFormat="1" applyFont="1" applyBorder="1" applyAlignment="1">
      <alignment horizontal="left" indent="1"/>
    </xf>
    <xf numFmtId="49" fontId="7" fillId="0" borderId="0" xfId="179" applyNumberFormat="1" applyFont="1" applyAlignment="1">
      <alignment vertical="center"/>
    </xf>
    <xf numFmtId="49" fontId="7" fillId="0" borderId="6" xfId="179" applyNumberFormat="1" applyFont="1" applyBorder="1" applyAlignment="1">
      <alignment horizontal="left"/>
    </xf>
    <xf numFmtId="49" fontId="7" fillId="0" borderId="27" xfId="179" applyNumberFormat="1" applyFont="1" applyBorder="1" applyAlignment="1">
      <alignment horizontal="left"/>
    </xf>
    <xf numFmtId="3" fontId="7" fillId="0" borderId="31" xfId="179" applyNumberFormat="1" applyFont="1" applyBorder="1" applyProtection="1"/>
    <xf numFmtId="49" fontId="7" fillId="0" borderId="33" xfId="179" applyNumberFormat="1" applyFont="1" applyBorder="1" applyAlignment="1">
      <alignment horizontal="center" vertical="center"/>
    </xf>
    <xf numFmtId="3" fontId="16" fillId="1" borderId="6" xfId="179" applyNumberFormat="1" applyFont="1" applyFill="1" applyBorder="1" applyProtection="1"/>
    <xf numFmtId="49" fontId="7" fillId="0" borderId="33" xfId="179" applyNumberFormat="1" applyFont="1" applyFill="1" applyBorder="1"/>
    <xf numFmtId="49" fontId="20" fillId="0" borderId="0" xfId="179" applyNumberFormat="1" applyFont="1" applyProtection="1"/>
    <xf numFmtId="3" fontId="71" fillId="48" borderId="27" xfId="179" applyNumberFormat="1" applyFont="1" applyFill="1" applyBorder="1" applyAlignment="1" applyProtection="1">
      <alignment horizontal="centerContinuous" vertical="center" wrapText="1"/>
    </xf>
    <xf numFmtId="49" fontId="20" fillId="0" borderId="0" xfId="179" applyNumberFormat="1" applyFont="1" applyAlignment="1" applyProtection="1"/>
    <xf numFmtId="0" fontId="20" fillId="0" borderId="0" xfId="179" applyNumberFormat="1" applyFont="1" applyAlignment="1" applyProtection="1"/>
    <xf numFmtId="0" fontId="65" fillId="0" borderId="0" xfId="179" applyFont="1"/>
    <xf numFmtId="0" fontId="65" fillId="0" borderId="0" xfId="179" applyFont="1" applyBorder="1"/>
    <xf numFmtId="49" fontId="7" fillId="0" borderId="33" xfId="179" applyNumberFormat="1" applyFont="1" applyBorder="1" applyAlignment="1"/>
    <xf numFmtId="49" fontId="65" fillId="0" borderId="0" xfId="179" applyNumberFormat="1" applyFont="1"/>
    <xf numFmtId="49" fontId="7" fillId="48" borderId="28" xfId="179" applyNumberFormat="1" applyFont="1" applyFill="1" applyBorder="1" applyAlignment="1">
      <alignment horizontal="centerContinuous" vertical="center" wrapText="1"/>
    </xf>
    <xf numFmtId="49" fontId="7" fillId="48" borderId="25" xfId="179" applyNumberFormat="1" applyFont="1" applyFill="1" applyBorder="1" applyAlignment="1">
      <alignment horizontal="centerContinuous" vertical="center" wrapText="1"/>
    </xf>
    <xf numFmtId="49" fontId="7" fillId="48" borderId="34" xfId="179" applyNumberFormat="1" applyFont="1" applyFill="1" applyBorder="1" applyAlignment="1">
      <alignment horizontal="centerContinuous" vertical="center" wrapText="1"/>
    </xf>
    <xf numFmtId="49" fontId="7" fillId="0" borderId="29" xfId="179" applyNumberFormat="1" applyFont="1" applyBorder="1" applyAlignment="1">
      <alignment horizontal="left"/>
    </xf>
    <xf numFmtId="49" fontId="65" fillId="0" borderId="0" xfId="179" applyNumberFormat="1" applyFont="1" applyAlignment="1">
      <alignment horizontal="center" vertical="center"/>
    </xf>
    <xf numFmtId="0" fontId="71" fillId="0" borderId="0" xfId="179" applyFont="1"/>
    <xf numFmtId="49" fontId="71" fillId="0" borderId="0" xfId="179" applyNumberFormat="1" applyFont="1" applyAlignment="1">
      <alignment horizontal="center" vertical="center"/>
    </xf>
    <xf numFmtId="49" fontId="65" fillId="0" borderId="0" xfId="192" applyNumberFormat="1" applyFont="1" applyProtection="1"/>
    <xf numFmtId="0" fontId="65" fillId="48" borderId="26" xfId="192" applyNumberFormat="1" applyFont="1" applyFill="1" applyBorder="1" applyAlignment="1" applyProtection="1">
      <alignment horizontal="centerContinuous" vertical="center"/>
    </xf>
    <xf numFmtId="49" fontId="65" fillId="48" borderId="26" xfId="192" applyNumberFormat="1" applyFont="1" applyFill="1" applyBorder="1" applyAlignment="1" applyProtection="1">
      <alignment horizontal="centerContinuous" vertical="center"/>
    </xf>
    <xf numFmtId="49" fontId="65" fillId="48" borderId="19" xfId="192" applyNumberFormat="1" applyFont="1" applyFill="1" applyBorder="1" applyAlignment="1" applyProtection="1">
      <alignment horizontal="centerContinuous" vertical="center"/>
    </xf>
    <xf numFmtId="0" fontId="65" fillId="48" borderId="27" xfId="192" applyNumberFormat="1" applyFont="1" applyFill="1" applyBorder="1" applyAlignment="1" applyProtection="1">
      <alignment horizontal="centerContinuous" vertical="center"/>
    </xf>
    <xf numFmtId="0" fontId="65" fillId="48" borderId="27" xfId="192" applyNumberFormat="1" applyFont="1" applyFill="1" applyBorder="1" applyAlignment="1" applyProtection="1">
      <alignment horizontal="centerContinuous" vertical="center" wrapText="1"/>
    </xf>
    <xf numFmtId="49" fontId="65" fillId="48" borderId="26" xfId="192" applyNumberFormat="1" applyFont="1" applyFill="1" applyBorder="1" applyAlignment="1" applyProtection="1">
      <alignment horizontal="centerContinuous" vertical="center" wrapText="1"/>
    </xf>
    <xf numFmtId="49" fontId="65" fillId="48" borderId="19" xfId="192" applyNumberFormat="1" applyFont="1" applyFill="1" applyBorder="1" applyAlignment="1" applyProtection="1">
      <alignment horizontal="centerContinuous" vertical="center" wrapText="1"/>
    </xf>
    <xf numFmtId="49" fontId="7" fillId="48" borderId="2" xfId="192" applyNumberFormat="1" applyFont="1" applyFill="1" applyBorder="1" applyAlignment="1" applyProtection="1">
      <alignment horizontal="center" vertical="center" wrapText="1"/>
    </xf>
    <xf numFmtId="49" fontId="7" fillId="48" borderId="34" xfId="192" applyNumberFormat="1" applyFont="1" applyFill="1" applyBorder="1" applyAlignment="1" applyProtection="1">
      <alignment horizontal="center" vertical="center" wrapText="1"/>
    </xf>
    <xf numFmtId="49" fontId="7" fillId="48" borderId="6" xfId="192" applyNumberFormat="1" applyFont="1" applyFill="1" applyBorder="1" applyAlignment="1" applyProtection="1">
      <alignment horizontal="center" vertical="center" wrapText="1"/>
    </xf>
    <xf numFmtId="49" fontId="7" fillId="48" borderId="29" xfId="192" applyNumberFormat="1" applyFont="1" applyFill="1" applyBorder="1" applyAlignment="1" applyProtection="1">
      <alignment horizontal="center" vertical="center" wrapText="1"/>
    </xf>
    <xf numFmtId="49" fontId="65" fillId="0" borderId="0" xfId="192" applyNumberFormat="1" applyFont="1" applyAlignment="1" applyProtection="1">
      <alignment horizontal="center" vertical="center" wrapText="1"/>
    </xf>
    <xf numFmtId="3" fontId="73" fillId="48" borderId="26" xfId="179" applyNumberFormat="1" applyFont="1" applyFill="1" applyBorder="1" applyAlignment="1" applyProtection="1">
      <alignment horizontal="right" vertical="center" wrapText="1"/>
    </xf>
    <xf numFmtId="0" fontId="65" fillId="48" borderId="29" xfId="192" applyFont="1" applyFill="1" applyBorder="1" applyAlignment="1" applyProtection="1">
      <alignment horizontal="center" vertical="center" wrapText="1"/>
    </xf>
    <xf numFmtId="0" fontId="65" fillId="48" borderId="2" xfId="192" applyFont="1" applyFill="1" applyBorder="1" applyAlignment="1" applyProtection="1">
      <alignment horizontal="center" vertical="center" wrapText="1"/>
    </xf>
    <xf numFmtId="0" fontId="65" fillId="48" borderId="2" xfId="192" applyFont="1" applyFill="1" applyBorder="1" applyAlignment="1" applyProtection="1">
      <alignment horizontal="centerContinuous" vertical="center" wrapText="1"/>
    </xf>
    <xf numFmtId="0" fontId="65" fillId="0" borderId="0" xfId="192" applyFont="1" applyAlignment="1" applyProtection="1">
      <alignment vertical="center" wrapText="1"/>
    </xf>
    <xf numFmtId="0" fontId="65" fillId="0" borderId="0" xfId="192" applyFont="1" applyProtection="1"/>
    <xf numFmtId="49" fontId="7" fillId="0" borderId="30" xfId="192" applyNumberFormat="1" applyFont="1" applyBorder="1" applyAlignment="1" applyProtection="1">
      <alignment horizontal="left"/>
    </xf>
    <xf numFmtId="49" fontId="7" fillId="0" borderId="27" xfId="192" applyNumberFormat="1" applyFont="1" applyBorder="1" applyAlignment="1" applyProtection="1">
      <alignment horizontal="left"/>
    </xf>
    <xf numFmtId="49" fontId="7" fillId="0" borderId="33" xfId="192" applyNumberFormat="1" applyFont="1" applyBorder="1" applyAlignment="1" applyProtection="1">
      <alignment horizontal="left"/>
    </xf>
    <xf numFmtId="49" fontId="7" fillId="0" borderId="29" xfId="192" applyNumberFormat="1" applyFont="1" applyBorder="1" applyAlignment="1" applyProtection="1">
      <alignment horizontal="left"/>
    </xf>
    <xf numFmtId="49" fontId="65" fillId="0" borderId="0" xfId="192" applyNumberFormat="1" applyFont="1" applyAlignment="1" applyProtection="1">
      <alignment horizontal="center" vertical="center"/>
    </xf>
    <xf numFmtId="3" fontId="78" fillId="61" borderId="2" xfId="0" applyNumberFormat="1" applyFont="1" applyFill="1" applyBorder="1" applyAlignment="1" applyProtection="1">
      <alignment horizontal="centerContinuous" vertical="center" wrapText="1"/>
    </xf>
    <xf numFmtId="49" fontId="7" fillId="48" borderId="28" xfId="192" applyNumberFormat="1" applyFont="1" applyFill="1" applyBorder="1" applyAlignment="1" applyProtection="1">
      <alignment horizontal="centerContinuous" vertical="center" wrapText="1"/>
    </xf>
    <xf numFmtId="49" fontId="7" fillId="48" borderId="34" xfId="192" applyNumberFormat="1" applyFont="1" applyFill="1" applyBorder="1" applyAlignment="1" applyProtection="1">
      <alignment horizontal="centerContinuous" vertical="center" wrapText="1"/>
    </xf>
    <xf numFmtId="49" fontId="7" fillId="48" borderId="25" xfId="192" applyNumberFormat="1" applyFont="1" applyFill="1" applyBorder="1" applyAlignment="1" applyProtection="1">
      <alignment horizontal="centerContinuous" vertical="center" wrapText="1"/>
    </xf>
    <xf numFmtId="49" fontId="7" fillId="48" borderId="12" xfId="192" applyNumberFormat="1" applyFont="1" applyFill="1" applyBorder="1" applyAlignment="1" applyProtection="1">
      <alignment horizontal="centerContinuous" vertical="center" wrapText="1"/>
    </xf>
    <xf numFmtId="49" fontId="65" fillId="0" borderId="0" xfId="192" applyNumberFormat="1" applyFont="1" applyAlignment="1" applyProtection="1">
      <alignment vertical="center" wrapText="1"/>
    </xf>
    <xf numFmtId="49" fontId="7" fillId="48" borderId="0" xfId="192" applyNumberFormat="1" applyFont="1" applyFill="1" applyBorder="1" applyAlignment="1" applyProtection="1">
      <alignment horizontal="center" vertical="center"/>
    </xf>
    <xf numFmtId="0" fontId="83" fillId="0" borderId="0" xfId="306"/>
    <xf numFmtId="0" fontId="2" fillId="0" borderId="0" xfId="0" applyFont="1"/>
    <xf numFmtId="49" fontId="7" fillId="48" borderId="28" xfId="179" applyNumberFormat="1" applyFont="1" applyFill="1" applyBorder="1" applyAlignment="1">
      <alignment horizontal="center"/>
    </xf>
    <xf numFmtId="3" fontId="66" fillId="48" borderId="34" xfId="0" applyNumberFormat="1" applyFont="1" applyFill="1" applyBorder="1" applyAlignment="1" applyProtection="1">
      <alignment horizontal="centerContinuous" vertical="center"/>
    </xf>
    <xf numFmtId="3" fontId="15" fillId="0" borderId="2" xfId="0" applyNumberFormat="1" applyFont="1" applyFill="1" applyBorder="1" applyAlignment="1" applyProtection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 applyProtection="1"/>
    <xf numFmtId="168" fontId="5" fillId="0" borderId="6" xfId="160" applyBorder="1">
      <alignment horizontal="center" vertical="center" wrapText="1"/>
    </xf>
    <xf numFmtId="168" fontId="5" fillId="0" borderId="30" xfId="160" applyBorder="1">
      <alignment horizontal="center" vertical="center" wrapText="1"/>
    </xf>
    <xf numFmtId="168" fontId="5" fillId="0" borderId="33" xfId="160" applyBorder="1">
      <alignment horizontal="center" vertical="center" wrapText="1"/>
    </xf>
    <xf numFmtId="49" fontId="66" fillId="48" borderId="28" xfId="0" applyNumberFormat="1" applyFont="1" applyFill="1" applyBorder="1" applyAlignment="1">
      <alignment horizontal="centerContinuous" vertical="center" wrapText="1"/>
    </xf>
    <xf numFmtId="3" fontId="66" fillId="48" borderId="28" xfId="0" applyNumberFormat="1" applyFont="1" applyFill="1" applyBorder="1" applyAlignment="1" applyProtection="1">
      <alignment horizontal="centerContinuous" vertical="center" wrapText="1"/>
    </xf>
    <xf numFmtId="3" fontId="66" fillId="48" borderId="32" xfId="0" applyNumberFormat="1" applyFont="1" applyFill="1" applyBorder="1" applyAlignment="1" applyProtection="1">
      <alignment horizontal="center" vertical="center"/>
    </xf>
    <xf numFmtId="3" fontId="66" fillId="48" borderId="25" xfId="0" applyNumberFormat="1" applyFont="1" applyFill="1" applyBorder="1" applyAlignment="1" applyProtection="1">
      <alignment horizontal="center" vertical="center"/>
    </xf>
    <xf numFmtId="3" fontId="68" fillId="48" borderId="34" xfId="0" applyNumberFormat="1" applyFont="1" applyFill="1" applyBorder="1" applyAlignment="1" applyProtection="1">
      <alignment horizontal="center" vertical="center"/>
    </xf>
    <xf numFmtId="3" fontId="14" fillId="0" borderId="6" xfId="179" applyNumberFormat="1" applyFont="1" applyFill="1" applyBorder="1" applyAlignment="1" applyProtection="1">
      <alignment horizontal="center" vertical="center"/>
    </xf>
    <xf numFmtId="168" fontId="5" fillId="0" borderId="6" xfId="160" applyBorder="1" applyAlignment="1">
      <alignment horizontal="center" vertical="center" wrapText="1"/>
    </xf>
    <xf numFmtId="168" fontId="5" fillId="35" borderId="33" xfId="160" applyFill="1" applyBorder="1" applyAlignment="1">
      <alignment horizontal="center" vertical="center" wrapText="1"/>
    </xf>
    <xf numFmtId="168" fontId="5" fillId="0" borderId="30" xfId="160" applyBorder="1" applyAlignment="1">
      <alignment horizontal="center" vertical="center" wrapText="1"/>
    </xf>
    <xf numFmtId="168" fontId="5" fillId="0" borderId="6" xfId="160" quotePrefix="1" applyBorder="1" applyAlignment="1">
      <alignment horizontal="center" vertical="center" wrapText="1"/>
    </xf>
    <xf numFmtId="168" fontId="5" fillId="0" borderId="33" xfId="160" quotePrefix="1" applyBorder="1" applyAlignment="1">
      <alignment horizontal="center" vertical="center" wrapText="1"/>
    </xf>
    <xf numFmtId="168" fontId="5" fillId="0" borderId="33" xfId="160" applyBorder="1" applyAlignment="1">
      <alignment horizontal="center" vertical="center" wrapText="1"/>
    </xf>
    <xf numFmtId="168" fontId="5" fillId="35" borderId="27" xfId="160" applyFill="1" applyBorder="1" applyAlignment="1">
      <alignment horizontal="center" vertical="center" wrapText="1"/>
    </xf>
    <xf numFmtId="0" fontId="5" fillId="0" borderId="0" xfId="179" applyNumberFormat="1" applyFont="1" applyAlignment="1" applyProtection="1">
      <alignment horizontal="center"/>
    </xf>
    <xf numFmtId="3" fontId="15" fillId="0" borderId="2" xfId="0" applyNumberFormat="1" applyFont="1" applyFill="1" applyBorder="1" applyAlignment="1" applyProtection="1">
      <alignment horizontal="center" vertical="center"/>
    </xf>
    <xf numFmtId="0" fontId="15" fillId="0" borderId="27" xfId="0" applyNumberFormat="1" applyFont="1" applyBorder="1" applyAlignment="1" applyProtection="1">
      <alignment horizontal="center"/>
    </xf>
    <xf numFmtId="0" fontId="5" fillId="0" borderId="0" xfId="0" applyNumberFormat="1" applyFont="1" applyAlignment="1" applyProtection="1">
      <alignment horizontal="center"/>
    </xf>
    <xf numFmtId="0" fontId="5" fillId="0" borderId="0" xfId="179" applyNumberFormat="1" applyFont="1" applyAlignment="1" applyProtection="1">
      <alignment horizontal="center"/>
      <protection locked="0"/>
    </xf>
    <xf numFmtId="49" fontId="7" fillId="0" borderId="0" xfId="179" applyNumberFormat="1" applyAlignment="1">
      <alignment horizontal="center"/>
    </xf>
    <xf numFmtId="49" fontId="12" fillId="35" borderId="30" xfId="179" applyNumberFormat="1" applyFont="1" applyFill="1" applyBorder="1" applyAlignment="1">
      <alignment horizontal="left" vertical="center"/>
    </xf>
    <xf numFmtId="168" fontId="5" fillId="0" borderId="29" xfId="160" applyBorder="1">
      <alignment horizontal="center" vertical="center" wrapText="1"/>
    </xf>
    <xf numFmtId="168" fontId="5" fillId="0" borderId="0" xfId="160" applyBorder="1" applyProtection="1">
      <alignment horizontal="center" vertical="center" wrapText="1"/>
    </xf>
    <xf numFmtId="168" fontId="5" fillId="35" borderId="34" xfId="160" applyFill="1" applyBorder="1">
      <alignment horizontal="center" vertical="center" wrapText="1"/>
    </xf>
    <xf numFmtId="168" fontId="5" fillId="0" borderId="12" xfId="160" applyBorder="1">
      <alignment horizontal="center" vertical="center" wrapText="1"/>
    </xf>
    <xf numFmtId="168" fontId="5" fillId="0" borderId="0" xfId="160" applyBorder="1">
      <alignment horizontal="center" vertical="center" wrapText="1"/>
    </xf>
    <xf numFmtId="168" fontId="5" fillId="0" borderId="2" xfId="160" applyBorder="1">
      <alignment horizontal="center" vertical="center" wrapText="1"/>
    </xf>
    <xf numFmtId="0" fontId="15" fillId="0" borderId="27" xfId="179" applyNumberFormat="1" applyFont="1" applyBorder="1" applyAlignment="1" applyProtection="1">
      <alignment horizontal="center"/>
    </xf>
    <xf numFmtId="168" fontId="5" fillId="0" borderId="27" xfId="160" quotePrefix="1" applyBorder="1">
      <alignment horizontal="center" vertical="center" wrapText="1"/>
    </xf>
    <xf numFmtId="49" fontId="13" fillId="0" borderId="33" xfId="179" applyNumberFormat="1" applyFont="1" applyBorder="1" applyAlignment="1">
      <alignment horizontal="center" vertical="center"/>
    </xf>
    <xf numFmtId="49" fontId="13" fillId="0" borderId="27" xfId="179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5" fillId="0" borderId="0" xfId="0" applyFont="1"/>
    <xf numFmtId="0" fontId="86" fillId="0" borderId="0" xfId="0" applyFont="1"/>
    <xf numFmtId="0" fontId="87" fillId="0" borderId="0" xfId="0" applyFont="1"/>
    <xf numFmtId="0" fontId="86" fillId="61" borderId="0" xfId="0" applyFont="1" applyFill="1"/>
    <xf numFmtId="0" fontId="63" fillId="65" borderId="37" xfId="0" applyFont="1" applyFill="1" applyBorder="1" applyAlignment="1" applyProtection="1">
      <alignment horizontal="center" vertical="center"/>
      <protection locked="0"/>
    </xf>
    <xf numFmtId="14" fontId="72" fillId="66" borderId="37" xfId="0" applyNumberFormat="1" applyFont="1" applyFill="1" applyBorder="1" applyAlignment="1">
      <alignment horizontal="center" vertical="center"/>
    </xf>
    <xf numFmtId="0" fontId="88" fillId="0" borderId="0" xfId="0" applyFont="1"/>
    <xf numFmtId="0" fontId="72" fillId="67" borderId="37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 applyProtection="1">
      <alignment horizontal="centerContinuous" vertical="center" wrapText="1"/>
    </xf>
    <xf numFmtId="0" fontId="89" fillId="0" borderId="0" xfId="0" applyFont="1"/>
    <xf numFmtId="0" fontId="5" fillId="0" borderId="0" xfId="0" applyFont="1"/>
    <xf numFmtId="3" fontId="66" fillId="0" borderId="0" xfId="179" applyNumberFormat="1" applyFont="1" applyAlignment="1" applyProtection="1">
      <alignment horizontal="right"/>
      <protection locked="0"/>
    </xf>
    <xf numFmtId="3" fontId="91" fillId="0" borderId="0" xfId="179" applyNumberFormat="1" applyFont="1" applyAlignment="1" applyProtection="1">
      <alignment horizontal="center" wrapText="1"/>
    </xf>
    <xf numFmtId="49" fontId="92" fillId="0" borderId="0" xfId="179" applyNumberFormat="1" applyFont="1" applyProtection="1"/>
    <xf numFmtId="49" fontId="65" fillId="0" borderId="0" xfId="179" applyNumberFormat="1" applyFont="1" applyAlignment="1">
      <alignment horizontal="right"/>
    </xf>
    <xf numFmtId="49" fontId="92" fillId="0" borderId="0" xfId="179" applyNumberFormat="1" applyFont="1" applyAlignment="1">
      <alignment horizontal="center" wrapText="1"/>
    </xf>
    <xf numFmtId="0" fontId="89" fillId="0" borderId="25" xfId="0" applyFont="1" applyBorder="1"/>
    <xf numFmtId="49" fontId="92" fillId="0" borderId="0" xfId="179" applyNumberFormat="1" applyFont="1" applyBorder="1" applyAlignment="1" applyProtection="1">
      <alignment horizontal="right" vertical="center"/>
    </xf>
    <xf numFmtId="49" fontId="92" fillId="0" borderId="25" xfId="179" applyNumberFormat="1" applyFont="1" applyBorder="1" applyAlignment="1" applyProtection="1">
      <alignment horizontal="right" vertical="center"/>
    </xf>
    <xf numFmtId="3" fontId="72" fillId="48" borderId="30" xfId="179" applyNumberFormat="1" applyFont="1" applyFill="1" applyBorder="1" applyAlignment="1" applyProtection="1">
      <alignment horizontal="centerContinuous" vertical="center" wrapText="1"/>
    </xf>
    <xf numFmtId="3" fontId="63" fillId="48" borderId="31" xfId="179" applyNumberFormat="1" applyFont="1" applyFill="1" applyBorder="1" applyAlignment="1" applyProtection="1">
      <alignment horizontal="centerContinuous" vertical="center" wrapText="1"/>
    </xf>
    <xf numFmtId="3" fontId="63" fillId="48" borderId="32" xfId="179" applyNumberFormat="1" applyFont="1" applyFill="1" applyBorder="1" applyAlignment="1" applyProtection="1">
      <alignment horizontal="centerContinuous" vertical="center" wrapText="1"/>
    </xf>
    <xf numFmtId="0" fontId="89" fillId="0" borderId="25" xfId="0" applyFont="1" applyBorder="1" applyAlignment="1">
      <alignment vertical="center"/>
    </xf>
    <xf numFmtId="49" fontId="92" fillId="0" borderId="31" xfId="179" applyNumberFormat="1" applyFont="1" applyBorder="1" applyAlignment="1" applyProtection="1">
      <alignment horizontal="right" vertical="center"/>
    </xf>
    <xf numFmtId="0" fontId="89" fillId="0" borderId="31" xfId="0" applyFont="1" applyBorder="1" applyAlignment="1">
      <alignment vertical="center"/>
    </xf>
    <xf numFmtId="0" fontId="89" fillId="0" borderId="0" xfId="0" applyFont="1" applyBorder="1" applyAlignment="1">
      <alignment vertical="center"/>
    </xf>
    <xf numFmtId="49" fontId="88" fillId="0" borderId="0" xfId="0" applyNumberFormat="1" applyFont="1"/>
    <xf numFmtId="0" fontId="89" fillId="0" borderId="25" xfId="0" applyFont="1" applyBorder="1" applyProtection="1"/>
    <xf numFmtId="49" fontId="93" fillId="0" borderId="0" xfId="0" applyNumberFormat="1" applyFont="1"/>
    <xf numFmtId="0" fontId="2" fillId="0" borderId="0" xfId="0" applyFont="1" applyAlignment="1">
      <alignment horizontal="right"/>
    </xf>
    <xf numFmtId="0" fontId="5" fillId="37" borderId="29" xfId="193" applyFont="1" applyFill="1" applyBorder="1" applyProtection="1"/>
    <xf numFmtId="0" fontId="72" fillId="65" borderId="0" xfId="0" applyFont="1" applyFill="1" applyAlignment="1" applyProtection="1">
      <alignment horizontal="center" vertical="center"/>
      <protection locked="0"/>
    </xf>
    <xf numFmtId="0" fontId="86" fillId="0" borderId="0" xfId="0" applyFont="1" applyAlignment="1">
      <alignment horizontal="left"/>
    </xf>
    <xf numFmtId="3" fontId="15" fillId="37" borderId="6" xfId="179" applyNumberFormat="1" applyFont="1" applyFill="1" applyBorder="1" applyAlignment="1" applyProtection="1">
      <alignment vertical="center" wrapText="1"/>
    </xf>
    <xf numFmtId="0" fontId="76" fillId="0" borderId="0" xfId="307" applyFont="1" applyBorder="1" applyAlignment="1">
      <alignment wrapText="1"/>
    </xf>
    <xf numFmtId="0" fontId="79" fillId="0" borderId="0" xfId="307" applyFont="1" applyFill="1" applyBorder="1" applyAlignment="1">
      <alignment wrapText="1"/>
    </xf>
    <xf numFmtId="0" fontId="79" fillId="0" borderId="0" xfId="307" applyFont="1" applyBorder="1" applyAlignment="1">
      <alignment horizontal="center" vertical="center" wrapText="1"/>
    </xf>
    <xf numFmtId="0" fontId="79" fillId="61" borderId="0" xfId="307" applyFont="1" applyFill="1" applyBorder="1" applyAlignment="1">
      <alignment horizontal="center" vertical="center" wrapText="1"/>
    </xf>
    <xf numFmtId="0" fontId="79" fillId="0" borderId="0" xfId="307" applyFont="1" applyBorder="1" applyAlignment="1">
      <alignment wrapText="1"/>
    </xf>
    <xf numFmtId="0" fontId="80" fillId="0" borderId="0" xfId="307" applyFont="1" applyBorder="1" applyAlignment="1">
      <alignment wrapText="1"/>
    </xf>
    <xf numFmtId="0" fontId="79" fillId="61" borderId="0" xfId="307" applyFont="1" applyFill="1" applyBorder="1" applyAlignment="1">
      <alignment wrapText="1"/>
    </xf>
    <xf numFmtId="0" fontId="77" fillId="69" borderId="0" xfId="307" applyFont="1" applyFill="1" applyBorder="1" applyAlignment="1">
      <alignment horizontal="left" vertical="center"/>
    </xf>
    <xf numFmtId="0" fontId="81" fillId="0" borderId="35" xfId="307" applyFont="1" applyFill="1" applyBorder="1" applyAlignment="1">
      <alignment horizontal="center" vertical="center" wrapText="1"/>
    </xf>
    <xf numFmtId="0" fontId="78" fillId="63" borderId="2" xfId="307" applyFont="1" applyFill="1" applyBorder="1" applyAlignment="1">
      <alignment horizontal="center" vertical="center" wrapText="1"/>
    </xf>
    <xf numFmtId="188" fontId="79" fillId="61" borderId="2" xfId="307" applyNumberFormat="1" applyFont="1" applyFill="1" applyBorder="1" applyAlignment="1">
      <alignment horizontal="center" vertical="center"/>
    </xf>
    <xf numFmtId="3" fontId="78" fillId="64" borderId="2" xfId="307" applyNumberFormat="1" applyFont="1" applyFill="1" applyBorder="1" applyAlignment="1">
      <alignment vertical="center" wrapText="1"/>
    </xf>
    <xf numFmtId="0" fontId="79" fillId="61" borderId="2" xfId="307" applyFont="1" applyFill="1" applyBorder="1" applyAlignment="1">
      <alignment horizontal="center" vertical="center" wrapText="1"/>
    </xf>
    <xf numFmtId="0" fontId="79" fillId="62" borderId="2" xfId="307" applyFont="1" applyFill="1" applyBorder="1" applyAlignment="1">
      <alignment horizontal="center" vertical="center" wrapText="1"/>
    </xf>
    <xf numFmtId="0" fontId="77" fillId="61" borderId="0" xfId="307" applyFont="1" applyFill="1" applyBorder="1" applyAlignment="1">
      <alignment horizontal="left" wrapText="1"/>
    </xf>
    <xf numFmtId="3" fontId="77" fillId="61" borderId="2" xfId="307" applyNumberFormat="1" applyFont="1" applyFill="1" applyBorder="1" applyAlignment="1">
      <alignment horizontal="left" vertical="center" wrapText="1" indent="1"/>
    </xf>
    <xf numFmtId="189" fontId="79" fillId="61" borderId="2" xfId="307" applyNumberFormat="1" applyFont="1" applyFill="1" applyBorder="1" applyAlignment="1">
      <alignment horizontal="center" vertical="center" wrapText="1"/>
    </xf>
    <xf numFmtId="0" fontId="94" fillId="61" borderId="0" xfId="307" applyFont="1" applyFill="1" applyBorder="1" applyAlignment="1">
      <alignment horizontal="left" vertical="center"/>
    </xf>
    <xf numFmtId="0" fontId="77" fillId="61" borderId="2" xfId="307" applyFont="1" applyFill="1" applyBorder="1" applyAlignment="1">
      <alignment horizontal="left" vertical="center" wrapText="1" indent="2"/>
    </xf>
    <xf numFmtId="49" fontId="77" fillId="62" borderId="2" xfId="307" applyNumberFormat="1" applyFont="1" applyFill="1" applyBorder="1" applyAlignment="1">
      <alignment horizontal="center" vertical="center"/>
    </xf>
    <xf numFmtId="0" fontId="80" fillId="61" borderId="0" xfId="307" applyFont="1" applyFill="1" applyBorder="1" applyAlignment="1">
      <alignment wrapText="1"/>
    </xf>
    <xf numFmtId="0" fontId="80" fillId="0" borderId="0" xfId="307" applyFont="1" applyFill="1" applyBorder="1" applyAlignment="1">
      <alignment wrapText="1"/>
    </xf>
    <xf numFmtId="0" fontId="77" fillId="0" borderId="2" xfId="307" applyFont="1" applyFill="1" applyBorder="1" applyAlignment="1">
      <alignment horizontal="left" vertical="center" wrapText="1" indent="2"/>
    </xf>
    <xf numFmtId="3" fontId="77" fillId="0" borderId="2" xfId="307" applyNumberFormat="1" applyFont="1" applyFill="1" applyBorder="1" applyAlignment="1">
      <alignment horizontal="left" vertical="center" wrapText="1"/>
    </xf>
    <xf numFmtId="3" fontId="77" fillId="61" borderId="2" xfId="307" applyNumberFormat="1" applyFont="1" applyFill="1" applyBorder="1" applyAlignment="1">
      <alignment horizontal="center" vertical="center" wrapText="1"/>
    </xf>
    <xf numFmtId="0" fontId="94" fillId="0" borderId="0" xfId="307" applyFont="1" applyBorder="1" applyAlignment="1">
      <alignment horizontal="left" vertical="center"/>
    </xf>
    <xf numFmtId="3" fontId="78" fillId="0" borderId="2" xfId="307" applyNumberFormat="1" applyFont="1" applyFill="1" applyBorder="1" applyAlignment="1">
      <alignment vertical="center" wrapText="1"/>
    </xf>
    <xf numFmtId="3" fontId="77" fillId="62" borderId="2" xfId="307" applyNumberFormat="1" applyFont="1" applyFill="1" applyBorder="1" applyAlignment="1">
      <alignment horizontal="center" vertical="center" wrapText="1"/>
    </xf>
    <xf numFmtId="0" fontId="77" fillId="0" borderId="2" xfId="307" applyFont="1" applyFill="1" applyBorder="1" applyAlignment="1">
      <alignment horizontal="left" vertical="center" wrapText="1" indent="1"/>
    </xf>
    <xf numFmtId="0" fontId="94" fillId="0" borderId="0" xfId="307" applyFont="1" applyFill="1" applyBorder="1" applyAlignment="1">
      <alignment horizontal="left" vertical="center"/>
    </xf>
    <xf numFmtId="0" fontId="78" fillId="0" borderId="2" xfId="307" applyFont="1" applyFill="1" applyBorder="1" applyAlignment="1">
      <alignment horizontal="left" vertical="center" wrapText="1"/>
    </xf>
    <xf numFmtId="0" fontId="77" fillId="0" borderId="0" xfId="307" applyFont="1" applyBorder="1" applyAlignment="1">
      <alignment wrapText="1"/>
    </xf>
    <xf numFmtId="189" fontId="79" fillId="61" borderId="0" xfId="307" applyNumberFormat="1" applyFont="1" applyFill="1" applyAlignment="1">
      <alignment wrapText="1"/>
    </xf>
    <xf numFmtId="0" fontId="95" fillId="61" borderId="0" xfId="307" applyFont="1" applyFill="1" applyAlignment="1">
      <alignment vertical="center" wrapText="1"/>
    </xf>
    <xf numFmtId="3" fontId="95" fillId="64" borderId="0" xfId="307" applyNumberFormat="1" applyFont="1" applyFill="1" applyBorder="1" applyAlignment="1">
      <alignment horizontal="center" vertical="center" wrapText="1"/>
    </xf>
    <xf numFmtId="0" fontId="95" fillId="0" borderId="0" xfId="307" applyFont="1" applyFill="1" applyAlignment="1">
      <alignment vertical="center" wrapText="1"/>
    </xf>
    <xf numFmtId="0" fontId="77" fillId="61" borderId="0" xfId="307" applyFont="1" applyFill="1" applyAlignment="1">
      <alignment vertical="center" wrapText="1"/>
    </xf>
    <xf numFmtId="0" fontId="77" fillId="0" borderId="0" xfId="307" applyFont="1" applyBorder="1" applyAlignment="1">
      <alignment horizontal="center" vertical="center" wrapText="1"/>
    </xf>
    <xf numFmtId="0" fontId="77" fillId="0" borderId="0" xfId="308" applyFont="1" applyFill="1" applyBorder="1" applyAlignment="1">
      <alignment vertical="center" wrapText="1"/>
    </xf>
    <xf numFmtId="3" fontId="66" fillId="48" borderId="31" xfId="179" applyNumberFormat="1" applyFont="1" applyFill="1" applyBorder="1" applyAlignment="1" applyProtection="1">
      <alignment horizontal="center" vertical="center" wrapText="1"/>
    </xf>
    <xf numFmtId="3" fontId="66" fillId="48" borderId="26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 wrapText="1"/>
    </xf>
    <xf numFmtId="3" fontId="66" fillId="48" borderId="19" xfId="179" applyNumberFormat="1" applyFont="1" applyFill="1" applyBorder="1" applyAlignment="1" applyProtection="1">
      <alignment horizontal="center" vertical="center" wrapText="1"/>
    </xf>
    <xf numFmtId="3" fontId="16" fillId="0" borderId="12" xfId="65" applyFont="1" applyBorder="1" applyAlignment="1">
      <alignment horizontal="right" vertical="center" indent="1"/>
      <protection locked="0"/>
    </xf>
    <xf numFmtId="3" fontId="16" fillId="0" borderId="6" xfId="65" applyFont="1" applyBorder="1" applyAlignment="1">
      <alignment horizontal="right" vertical="center" indent="1"/>
      <protection locked="0"/>
    </xf>
    <xf numFmtId="3" fontId="16" fillId="0" borderId="29" xfId="65" applyFont="1" applyBorder="1" applyAlignment="1">
      <alignment horizontal="right" vertical="center" indent="1"/>
      <protection locked="0"/>
    </xf>
    <xf numFmtId="3" fontId="16" fillId="0" borderId="12" xfId="65" applyFont="1" applyBorder="1" applyAlignment="1" applyProtection="1">
      <alignment horizontal="right" vertical="center" indent="1"/>
      <protection locked="0"/>
    </xf>
    <xf numFmtId="3" fontId="16" fillId="0" borderId="6" xfId="65" applyFont="1" applyBorder="1" applyAlignment="1" applyProtection="1">
      <alignment horizontal="right" vertical="center" indent="1"/>
      <protection locked="0"/>
    </xf>
    <xf numFmtId="3" fontId="16" fillId="0" borderId="29" xfId="65" applyFont="1" applyBorder="1" applyAlignment="1" applyProtection="1">
      <alignment horizontal="right" vertical="center" indent="1"/>
      <protection locked="0"/>
    </xf>
    <xf numFmtId="3" fontId="4" fillId="0" borderId="6" xfId="65" applyNumberFormat="1" applyFont="1" applyBorder="1" applyAlignment="1">
      <alignment horizontal="right" vertical="center" indent="1"/>
      <protection locked="0"/>
    </xf>
    <xf numFmtId="3" fontId="4" fillId="0" borderId="6" xfId="65" applyFont="1" applyBorder="1" applyAlignment="1">
      <alignment horizontal="right" vertical="center" indent="1"/>
      <protection locked="0"/>
    </xf>
    <xf numFmtId="3" fontId="4" fillId="35" borderId="12" xfId="65" applyFont="1" applyFill="1" applyBorder="1" applyAlignment="1">
      <alignment horizontal="right" vertical="center" indent="1"/>
      <protection locked="0"/>
    </xf>
    <xf numFmtId="3" fontId="4" fillId="0" borderId="6" xfId="65" applyNumberFormat="1" applyFont="1" applyBorder="1" applyAlignment="1" applyProtection="1">
      <alignment horizontal="right" vertical="center" indent="1"/>
      <protection locked="0"/>
    </xf>
    <xf numFmtId="3" fontId="108" fillId="35" borderId="12" xfId="65" applyFont="1" applyFill="1" applyBorder="1" applyAlignment="1">
      <alignment horizontal="right" vertical="center" indent="1"/>
      <protection locked="0"/>
    </xf>
    <xf numFmtId="3" fontId="108" fillId="45" borderId="2" xfId="65" applyFont="1" applyFill="1" applyBorder="1" applyAlignment="1">
      <alignment horizontal="right" vertical="center" indent="1"/>
      <protection locked="0"/>
    </xf>
    <xf numFmtId="3" fontId="108" fillId="35" borderId="12" xfId="179" applyNumberFormat="1" applyFont="1" applyFill="1" applyBorder="1" applyAlignment="1" applyProtection="1">
      <alignment horizontal="right" vertical="center" wrapText="1" indent="1"/>
      <protection locked="0"/>
    </xf>
    <xf numFmtId="3" fontId="67" fillId="35" borderId="6" xfId="179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6" xfId="179" applyNumberFormat="1" applyFont="1" applyBorder="1" applyAlignment="1" applyProtection="1">
      <alignment horizontal="right" vertical="center" wrapText="1" indent="1"/>
      <protection locked="0"/>
    </xf>
    <xf numFmtId="3" fontId="16" fillId="0" borderId="29" xfId="179" applyNumberFormat="1" applyFont="1" applyBorder="1" applyAlignment="1" applyProtection="1">
      <alignment horizontal="right" vertical="center" wrapText="1" indent="1"/>
      <protection locked="0"/>
    </xf>
    <xf numFmtId="3" fontId="67" fillId="45" borderId="6" xfId="179" applyNumberFormat="1" applyFont="1" applyFill="1" applyBorder="1" applyAlignment="1" applyProtection="1">
      <alignment horizontal="right" vertical="center" wrapText="1" indent="1"/>
      <protection locked="0"/>
    </xf>
    <xf numFmtId="49" fontId="5" fillId="37" borderId="6" xfId="179" applyNumberFormat="1" applyFont="1" applyFill="1" applyBorder="1" applyProtection="1"/>
    <xf numFmtId="3" fontId="10" fillId="0" borderId="0" xfId="179" applyNumberFormat="1" applyFont="1" applyAlignment="1" applyProtection="1">
      <alignment vertical="center" wrapText="1"/>
    </xf>
    <xf numFmtId="3" fontId="11" fillId="0" borderId="0" xfId="179" applyNumberFormat="1" applyFont="1" applyAlignment="1" applyProtection="1">
      <alignment vertical="center" wrapText="1"/>
    </xf>
    <xf numFmtId="0" fontId="5" fillId="0" borderId="0" xfId="0" applyFont="1" applyProtection="1"/>
    <xf numFmtId="0" fontId="89" fillId="0" borderId="0" xfId="0" applyFont="1" applyProtection="1"/>
    <xf numFmtId="3" fontId="90" fillId="0" borderId="0" xfId="179" applyNumberFormat="1" applyFont="1" applyAlignment="1" applyProtection="1"/>
    <xf numFmtId="3" fontId="16" fillId="0" borderId="6" xfId="179" applyNumberFormat="1" applyFont="1" applyBorder="1" applyAlignment="1" applyProtection="1">
      <alignment horizontal="right" vertical="center" indent="1"/>
      <protection locked="0"/>
    </xf>
    <xf numFmtId="3" fontId="16" fillId="0" borderId="12" xfId="179" applyNumberFormat="1" applyFont="1" applyBorder="1" applyAlignment="1" applyProtection="1">
      <alignment horizontal="right" vertical="center" indent="1"/>
      <protection locked="0"/>
    </xf>
    <xf numFmtId="3" fontId="16" fillId="35" borderId="29" xfId="179" applyNumberFormat="1" applyFont="1" applyFill="1" applyBorder="1" applyAlignment="1" applyProtection="1">
      <alignment horizontal="right" vertical="center" indent="1"/>
      <protection locked="0"/>
    </xf>
    <xf numFmtId="3" fontId="67" fillId="35" borderId="29" xfId="179" applyNumberFormat="1" applyFont="1" applyFill="1" applyBorder="1" applyAlignment="1" applyProtection="1">
      <alignment horizontal="right" vertical="center" indent="1"/>
      <protection locked="0"/>
    </xf>
    <xf numFmtId="3" fontId="67" fillId="35" borderId="2" xfId="179" applyNumberFormat="1" applyFont="1" applyFill="1" applyBorder="1" applyAlignment="1" applyProtection="1">
      <alignment horizontal="right" vertical="center" indent="1"/>
      <protection locked="0"/>
    </xf>
    <xf numFmtId="3" fontId="16" fillId="0" borderId="6" xfId="179" applyNumberFormat="1" applyFont="1" applyFill="1" applyBorder="1" applyAlignment="1" applyProtection="1">
      <alignment horizontal="right" vertical="center" indent="1"/>
      <protection locked="0"/>
    </xf>
    <xf numFmtId="3" fontId="5" fillId="0" borderId="6" xfId="179" applyNumberFormat="1" applyFont="1" applyFill="1" applyBorder="1" applyAlignment="1" applyProtection="1">
      <alignment horizontal="right" vertical="center" indent="1"/>
      <protection locked="0"/>
    </xf>
    <xf numFmtId="190" fontId="16" fillId="0" borderId="6" xfId="179" applyNumberFormat="1" applyFont="1" applyBorder="1" applyAlignment="1" applyProtection="1">
      <alignment horizontal="right" vertical="center" indent="1"/>
      <protection locked="0"/>
    </xf>
    <xf numFmtId="3" fontId="16" fillId="35" borderId="6" xfId="179" applyNumberFormat="1" applyFont="1" applyFill="1" applyBorder="1" applyAlignment="1" applyProtection="1">
      <alignment horizontal="right" vertical="center" indent="1"/>
      <protection locked="0"/>
    </xf>
    <xf numFmtId="3" fontId="16" fillId="0" borderId="2" xfId="179" applyNumberFormat="1" applyFont="1" applyBorder="1" applyAlignment="1" applyProtection="1">
      <alignment horizontal="right" vertical="center" indent="1"/>
      <protection locked="0"/>
    </xf>
    <xf numFmtId="172" fontId="16" fillId="0" borderId="2" xfId="212" applyNumberFormat="1" applyFont="1" applyFill="1" applyBorder="1" applyAlignment="1" applyProtection="1">
      <alignment horizontal="right" vertical="center" indent="1"/>
      <protection locked="0"/>
    </xf>
    <xf numFmtId="172" fontId="16" fillId="35" borderId="2" xfId="212" applyNumberFormat="1" applyFont="1" applyFill="1" applyBorder="1" applyAlignment="1" applyProtection="1">
      <alignment horizontal="right" vertical="center" indent="1"/>
      <protection locked="0"/>
    </xf>
    <xf numFmtId="172" fontId="16" fillId="0" borderId="27" xfId="212" applyNumberFormat="1" applyFont="1" applyFill="1" applyBorder="1" applyAlignment="1" applyProtection="1">
      <alignment horizontal="right" vertical="center" indent="1"/>
      <protection locked="0"/>
    </xf>
    <xf numFmtId="172" fontId="16" fillId="35" borderId="29" xfId="212" applyNumberFormat="1" applyFont="1" applyFill="1" applyBorder="1" applyAlignment="1" applyProtection="1">
      <alignment horizontal="right" vertical="center" indent="1"/>
      <protection locked="0"/>
    </xf>
    <xf numFmtId="3" fontId="67" fillId="46" borderId="29" xfId="179" applyNumberFormat="1" applyFont="1" applyFill="1" applyBorder="1" applyAlignment="1" applyProtection="1">
      <alignment horizontal="right" vertical="center" indent="1"/>
      <protection locked="0"/>
    </xf>
    <xf numFmtId="0" fontId="14" fillId="0" borderId="27" xfId="179" applyNumberFormat="1" applyFont="1" applyBorder="1" applyAlignment="1" applyProtection="1">
      <alignment vertical="center"/>
    </xf>
    <xf numFmtId="0" fontId="15" fillId="0" borderId="27" xfId="0" applyNumberFormat="1" applyFont="1" applyBorder="1" applyAlignment="1" applyProtection="1">
      <alignment vertical="center"/>
    </xf>
    <xf numFmtId="3" fontId="16" fillId="0" borderId="6" xfId="179" applyNumberFormat="1" applyFont="1" applyBorder="1" applyAlignment="1" applyProtection="1">
      <alignment horizontal="right" indent="1"/>
      <protection locked="0"/>
    </xf>
    <xf numFmtId="172" fontId="16" fillId="0" borderId="33" xfId="212" applyNumberFormat="1" applyFont="1" applyFill="1" applyBorder="1" applyAlignment="1" applyProtection="1">
      <alignment horizontal="right" indent="1"/>
      <protection locked="0"/>
    </xf>
    <xf numFmtId="3" fontId="67" fillId="35" borderId="6" xfId="179" applyNumberFormat="1" applyFont="1" applyFill="1" applyBorder="1" applyAlignment="1" applyProtection="1">
      <alignment horizontal="right" indent="1"/>
      <protection locked="0"/>
    </xf>
    <xf numFmtId="3" fontId="16" fillId="0" borderId="29" xfId="179" applyNumberFormat="1" applyFont="1" applyBorder="1" applyAlignment="1" applyProtection="1">
      <alignment horizontal="right" indent="1"/>
      <protection locked="0"/>
    </xf>
    <xf numFmtId="172" fontId="16" fillId="0" borderId="6" xfId="212" applyNumberFormat="1" applyFont="1" applyFill="1" applyBorder="1" applyAlignment="1" applyProtection="1">
      <alignment horizontal="right" indent="1"/>
      <protection locked="0"/>
    </xf>
    <xf numFmtId="3" fontId="16" fillId="0" borderId="6" xfId="179" applyNumberFormat="1" applyFont="1" applyFill="1" applyBorder="1" applyAlignment="1" applyProtection="1">
      <alignment horizontal="right" indent="1"/>
      <protection locked="0"/>
    </xf>
    <xf numFmtId="172" fontId="16" fillId="0" borderId="29" xfId="212" applyNumberFormat="1" applyFont="1" applyFill="1" applyBorder="1" applyAlignment="1" applyProtection="1">
      <alignment horizontal="right" indent="1"/>
      <protection locked="0"/>
    </xf>
    <xf numFmtId="3" fontId="16" fillId="0" borderId="29" xfId="179" applyNumberFormat="1" applyFont="1" applyFill="1" applyBorder="1" applyAlignment="1" applyProtection="1">
      <alignment horizontal="right" indent="1"/>
      <protection locked="0"/>
    </xf>
    <xf numFmtId="172" fontId="16" fillId="0" borderId="27" xfId="212" applyNumberFormat="1" applyFont="1" applyFill="1" applyBorder="1" applyAlignment="1" applyProtection="1">
      <alignment horizontal="right" indent="1"/>
      <protection locked="0"/>
    </xf>
    <xf numFmtId="3" fontId="67" fillId="35" borderId="29" xfId="179" applyNumberFormat="1" applyFont="1" applyFill="1" applyBorder="1" applyAlignment="1" applyProtection="1">
      <alignment horizontal="right" indent="1"/>
      <protection locked="0"/>
    </xf>
    <xf numFmtId="3" fontId="16" fillId="45" borderId="2" xfId="179" applyNumberFormat="1" applyFont="1" applyFill="1" applyBorder="1" applyAlignment="1" applyProtection="1">
      <alignment horizontal="right" indent="1"/>
      <protection locked="0"/>
    </xf>
    <xf numFmtId="3" fontId="67" fillId="45" borderId="2" xfId="179" applyNumberFormat="1" applyFont="1" applyFill="1" applyBorder="1" applyAlignment="1" applyProtection="1">
      <alignment horizontal="right" indent="1"/>
      <protection locked="0"/>
    </xf>
    <xf numFmtId="3" fontId="67" fillId="36" borderId="2" xfId="179" applyNumberFormat="1" applyFont="1" applyFill="1" applyBorder="1" applyAlignment="1" applyProtection="1">
      <alignment horizontal="right" indent="1"/>
      <protection locked="0"/>
    </xf>
    <xf numFmtId="3" fontId="6" fillId="46" borderId="2" xfId="194" applyNumberFormat="1" applyFont="1" applyFill="1" applyBorder="1" applyAlignment="1" applyProtection="1">
      <alignment horizontal="right" indent="1"/>
      <protection locked="0"/>
    </xf>
    <xf numFmtId="3" fontId="16" fillId="0" borderId="6" xfId="65" applyFont="1" applyBorder="1" applyAlignment="1" applyProtection="1">
      <alignment horizontal="right" indent="1"/>
      <protection locked="0"/>
    </xf>
    <xf numFmtId="3" fontId="67" fillId="36" borderId="34" xfId="179" applyNumberFormat="1" applyFont="1" applyFill="1" applyBorder="1" applyAlignment="1" applyProtection="1">
      <alignment horizontal="right" indent="1"/>
      <protection locked="0"/>
    </xf>
    <xf numFmtId="3" fontId="7" fillId="0" borderId="0" xfId="179" applyNumberFormat="1" applyAlignment="1" applyProtection="1">
      <alignment horizontal="right" indent="1"/>
      <protection locked="0"/>
    </xf>
    <xf numFmtId="3" fontId="5" fillId="0" borderId="12" xfId="194" applyNumberFormat="1" applyFont="1" applyBorder="1" applyAlignment="1" applyProtection="1">
      <alignment horizontal="right" indent="1"/>
      <protection locked="0"/>
    </xf>
    <xf numFmtId="3" fontId="5" fillId="0" borderId="29" xfId="193" applyNumberFormat="1" applyFont="1" applyBorder="1" applyAlignment="1" applyProtection="1">
      <alignment horizontal="right" indent="1"/>
      <protection locked="0"/>
    </xf>
    <xf numFmtId="10" fontId="5" fillId="0" borderId="12" xfId="193" applyNumberFormat="1" applyFont="1" applyBorder="1" applyAlignment="1" applyProtection="1">
      <alignment horizontal="right" indent="1"/>
      <protection locked="0"/>
    </xf>
    <xf numFmtId="3" fontId="5" fillId="0" borderId="12" xfId="193" applyNumberFormat="1" applyFont="1" applyBorder="1" applyAlignment="1" applyProtection="1">
      <alignment horizontal="right" indent="1"/>
      <protection locked="0"/>
    </xf>
    <xf numFmtId="10" fontId="5" fillId="0" borderId="6" xfId="193" applyNumberFormat="1" applyFont="1" applyBorder="1" applyAlignment="1" applyProtection="1">
      <alignment horizontal="right" indent="1"/>
      <protection locked="0"/>
    </xf>
    <xf numFmtId="3" fontId="5" fillId="0" borderId="6" xfId="193" applyNumberFormat="1" applyFont="1" applyBorder="1" applyAlignment="1" applyProtection="1">
      <alignment horizontal="right" indent="1"/>
      <protection locked="0"/>
    </xf>
    <xf numFmtId="10" fontId="5" fillId="0" borderId="29" xfId="193" applyNumberFormat="1" applyFont="1" applyBorder="1" applyAlignment="1" applyProtection="1">
      <alignment horizontal="right" indent="1"/>
      <protection locked="0"/>
    </xf>
    <xf numFmtId="3" fontId="5" fillId="0" borderId="19" xfId="193" applyNumberFormat="1" applyFont="1" applyBorder="1" applyAlignment="1" applyProtection="1">
      <alignment horizontal="right" indent="1"/>
      <protection locked="0"/>
    </xf>
    <xf numFmtId="3" fontId="13" fillId="0" borderId="12" xfId="193" applyNumberFormat="1" applyFont="1" applyBorder="1" applyAlignment="1" applyProtection="1">
      <alignment horizontal="right" indent="1"/>
      <protection locked="0"/>
    </xf>
    <xf numFmtId="3" fontId="13" fillId="0" borderId="6" xfId="193" applyNumberFormat="1" applyFont="1" applyBorder="1" applyAlignment="1" applyProtection="1">
      <alignment horizontal="right" indent="1"/>
      <protection locked="0"/>
    </xf>
    <xf numFmtId="3" fontId="13" fillId="37" borderId="6" xfId="193" applyNumberFormat="1" applyFont="1" applyFill="1" applyBorder="1" applyAlignment="1" applyProtection="1">
      <alignment horizontal="right" indent="1"/>
    </xf>
    <xf numFmtId="3" fontId="13" fillId="0" borderId="29" xfId="193" applyNumberFormat="1" applyFont="1" applyBorder="1" applyAlignment="1" applyProtection="1">
      <alignment horizontal="right" indent="1"/>
      <protection locked="0"/>
    </xf>
    <xf numFmtId="10" fontId="89" fillId="0" borderId="0" xfId="0" applyNumberFormat="1" applyFont="1"/>
    <xf numFmtId="0" fontId="16" fillId="37" borderId="12" xfId="179" applyFont="1" applyFill="1" applyBorder="1" applyAlignment="1" applyProtection="1">
      <alignment horizontal="right" indent="1"/>
    </xf>
    <xf numFmtId="3" fontId="16" fillId="0" borderId="12" xfId="179" applyNumberFormat="1" applyFont="1" applyBorder="1" applyAlignment="1" applyProtection="1">
      <alignment horizontal="right" indent="1"/>
      <protection locked="0"/>
    </xf>
    <xf numFmtId="0" fontId="16" fillId="37" borderId="32" xfId="179" applyFont="1" applyFill="1" applyBorder="1" applyAlignment="1" applyProtection="1">
      <alignment horizontal="right" indent="1"/>
    </xf>
    <xf numFmtId="3" fontId="16" fillId="0" borderId="17" xfId="179" applyNumberFormat="1" applyFont="1" applyBorder="1" applyAlignment="1" applyProtection="1">
      <alignment horizontal="right" indent="1"/>
      <protection locked="0"/>
    </xf>
    <xf numFmtId="0" fontId="16" fillId="37" borderId="17" xfId="179" applyFont="1" applyFill="1" applyBorder="1" applyAlignment="1" applyProtection="1">
      <alignment horizontal="right" indent="1"/>
    </xf>
    <xf numFmtId="0" fontId="16" fillId="37" borderId="6" xfId="179" applyFont="1" applyFill="1" applyBorder="1" applyAlignment="1" applyProtection="1">
      <alignment horizontal="right" indent="1"/>
    </xf>
    <xf numFmtId="0" fontId="16" fillId="37" borderId="29" xfId="179" applyFont="1" applyFill="1" applyBorder="1" applyAlignment="1" applyProtection="1">
      <alignment horizontal="right" indent="1"/>
    </xf>
    <xf numFmtId="3" fontId="16" fillId="0" borderId="19" xfId="179" applyNumberFormat="1" applyFont="1" applyBorder="1" applyAlignment="1" applyProtection="1">
      <alignment horizontal="right" indent="1"/>
      <protection locked="0"/>
    </xf>
    <xf numFmtId="3" fontId="16" fillId="37" borderId="12" xfId="179" applyNumberFormat="1" applyFont="1" applyFill="1" applyBorder="1" applyAlignment="1" applyProtection="1">
      <alignment horizontal="right" indent="1"/>
    </xf>
    <xf numFmtId="3" fontId="16" fillId="0" borderId="32" xfId="179" applyNumberFormat="1" applyFont="1" applyBorder="1" applyAlignment="1" applyProtection="1">
      <alignment horizontal="right" indent="1"/>
      <protection locked="0"/>
    </xf>
    <xf numFmtId="49" fontId="16" fillId="37" borderId="6" xfId="179" applyNumberFormat="1" applyFont="1" applyFill="1" applyBorder="1" applyAlignment="1" applyProtection="1">
      <alignment horizontal="right" indent="1"/>
    </xf>
    <xf numFmtId="49" fontId="16" fillId="37" borderId="17" xfId="179" applyNumberFormat="1" applyFont="1" applyFill="1" applyBorder="1" applyAlignment="1" applyProtection="1">
      <alignment horizontal="right" indent="1"/>
    </xf>
    <xf numFmtId="170" fontId="16" fillId="0" borderId="29" xfId="179" applyNumberFormat="1" applyFont="1" applyBorder="1" applyAlignment="1" applyProtection="1">
      <alignment horizontal="right" indent="1"/>
      <protection locked="0"/>
    </xf>
    <xf numFmtId="170" fontId="16" fillId="0" borderId="19" xfId="179" applyNumberFormat="1" applyFont="1" applyBorder="1" applyAlignment="1" applyProtection="1">
      <alignment horizontal="right" indent="1"/>
      <protection locked="0"/>
    </xf>
    <xf numFmtId="3" fontId="16" fillId="0" borderId="33" xfId="179" applyNumberFormat="1" applyFont="1" applyBorder="1" applyAlignment="1" applyProtection="1">
      <alignment horizontal="right" indent="1"/>
      <protection locked="0"/>
    </xf>
    <xf numFmtId="3" fontId="16" fillId="0" borderId="28" xfId="179" applyNumberFormat="1" applyFont="1" applyBorder="1" applyAlignment="1" applyProtection="1">
      <alignment horizontal="right" indent="1"/>
      <protection locked="0"/>
    </xf>
    <xf numFmtId="3" fontId="16" fillId="0" borderId="2" xfId="179" applyNumberFormat="1" applyFont="1" applyBorder="1" applyAlignment="1" applyProtection="1">
      <alignment horizontal="right" indent="1"/>
      <protection locked="0"/>
    </xf>
    <xf numFmtId="3" fontId="16" fillId="0" borderId="27" xfId="179" applyNumberFormat="1" applyFont="1" applyBorder="1" applyAlignment="1" applyProtection="1">
      <alignment horizontal="right" indent="1"/>
      <protection locked="0"/>
    </xf>
    <xf numFmtId="170" fontId="16" fillId="0" borderId="27" xfId="179" applyNumberFormat="1" applyFont="1" applyBorder="1" applyAlignment="1" applyProtection="1">
      <alignment horizontal="right" indent="1"/>
      <protection locked="0"/>
    </xf>
    <xf numFmtId="3" fontId="16" fillId="0" borderId="12" xfId="192" applyNumberFormat="1" applyFont="1" applyFill="1" applyBorder="1" applyAlignment="1" applyProtection="1">
      <alignment horizontal="right" indent="1"/>
      <protection locked="0"/>
    </xf>
    <xf numFmtId="3" fontId="16" fillId="0" borderId="29" xfId="192" applyNumberFormat="1" applyFont="1" applyFill="1" applyBorder="1" applyAlignment="1" applyProtection="1">
      <alignment horizontal="right" indent="1"/>
      <protection locked="0"/>
    </xf>
    <xf numFmtId="3" fontId="16" fillId="0" borderId="6" xfId="192" applyNumberFormat="1" applyFont="1" applyFill="1" applyBorder="1" applyAlignment="1" applyProtection="1">
      <alignment horizontal="right" indent="1"/>
      <protection locked="0"/>
    </xf>
    <xf numFmtId="3" fontId="77" fillId="61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7" fillId="0" borderId="2" xfId="307" applyNumberFormat="1" applyFont="1" applyFill="1" applyBorder="1" applyAlignment="1" applyProtection="1">
      <alignment horizontal="right" vertical="center" wrapText="1" indent="1"/>
      <protection locked="0"/>
    </xf>
    <xf numFmtId="3" fontId="77" fillId="61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77" fillId="61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77" fillId="62" borderId="2" xfId="0" applyNumberFormat="1" applyFont="1" applyFill="1" applyBorder="1" applyAlignment="1" applyProtection="1">
      <alignment horizontal="right" vertical="center" wrapText="1" indent="1"/>
    </xf>
    <xf numFmtId="172" fontId="16" fillId="0" borderId="6" xfId="179" applyNumberFormat="1" applyFont="1" applyFill="1" applyBorder="1" applyAlignment="1" applyProtection="1">
      <alignment horizontal="right" indent="1"/>
      <protection locked="0"/>
    </xf>
    <xf numFmtId="172" fontId="16" fillId="37" borderId="6" xfId="179" applyNumberFormat="1" applyFont="1" applyFill="1" applyBorder="1" applyAlignment="1" applyProtection="1">
      <alignment horizontal="right" indent="1"/>
    </xf>
    <xf numFmtId="172" fontId="16" fillId="0" borderId="29" xfId="179" applyNumberFormat="1" applyFont="1" applyFill="1" applyBorder="1" applyAlignment="1" applyProtection="1">
      <alignment horizontal="right" indent="1"/>
      <protection locked="0"/>
    </xf>
    <xf numFmtId="4" fontId="16" fillId="37" borderId="6" xfId="179" applyNumberFormat="1" applyFont="1" applyFill="1" applyBorder="1" applyAlignment="1">
      <alignment horizontal="right" indent="1"/>
    </xf>
    <xf numFmtId="4" fontId="16" fillId="37" borderId="6" xfId="179" applyNumberFormat="1" applyFont="1" applyFill="1" applyBorder="1" applyAlignment="1" applyProtection="1">
      <alignment horizontal="right" indent="1"/>
    </xf>
    <xf numFmtId="0" fontId="16" fillId="0" borderId="0" xfId="179" applyNumberFormat="1" applyFont="1" applyAlignment="1" applyProtection="1">
      <alignment horizontal="right" indent="1"/>
    </xf>
    <xf numFmtId="3" fontId="16" fillId="37" borderId="6" xfId="179" applyNumberFormat="1" applyFont="1" applyFill="1" applyBorder="1" applyAlignment="1">
      <alignment horizontal="right" indent="1"/>
    </xf>
    <xf numFmtId="1" fontId="16" fillId="0" borderId="6" xfId="179" applyNumberFormat="1" applyFont="1" applyFill="1" applyBorder="1" applyAlignment="1" applyProtection="1">
      <alignment horizontal="right" indent="1"/>
      <protection locked="0"/>
    </xf>
    <xf numFmtId="0" fontId="72" fillId="66" borderId="0" xfId="0" applyFont="1" applyFill="1" applyAlignment="1">
      <alignment horizontal="center" wrapText="1"/>
    </xf>
    <xf numFmtId="0" fontId="72" fillId="66" borderId="36" xfId="0" applyFont="1" applyFill="1" applyBorder="1" applyAlignment="1">
      <alignment horizontal="center" wrapText="1"/>
    </xf>
    <xf numFmtId="0" fontId="72" fillId="65" borderId="0" xfId="0" applyFont="1" applyFill="1" applyAlignment="1">
      <alignment horizontal="center" vertical="center"/>
    </xf>
    <xf numFmtId="0" fontId="72" fillId="65" borderId="36" xfId="0" applyFont="1" applyFill="1" applyBorder="1" applyAlignment="1">
      <alignment horizontal="center" vertical="center"/>
    </xf>
    <xf numFmtId="0" fontId="72" fillId="66" borderId="0" xfId="0" applyFont="1" applyFill="1" applyAlignment="1">
      <alignment horizontal="center" vertical="center"/>
    </xf>
    <xf numFmtId="0" fontId="72" fillId="66" borderId="36" xfId="0" applyFont="1" applyFill="1" applyBorder="1" applyAlignment="1">
      <alignment horizontal="center" vertical="center"/>
    </xf>
    <xf numFmtId="0" fontId="82" fillId="0" borderId="0" xfId="0" applyFont="1" applyAlignment="1">
      <alignment horizontal="center" vertical="center"/>
    </xf>
    <xf numFmtId="3" fontId="8" fillId="48" borderId="28" xfId="0" applyNumberFormat="1" applyFont="1" applyFill="1" applyBorder="1" applyAlignment="1" applyProtection="1">
      <alignment horizontal="center" vertical="center" wrapText="1"/>
    </xf>
    <xf numFmtId="3" fontId="8" fillId="48" borderId="34" xfId="0" applyNumberFormat="1" applyFont="1" applyFill="1" applyBorder="1" applyAlignment="1" applyProtection="1">
      <alignment horizontal="center" vertical="center" wrapText="1"/>
    </xf>
    <xf numFmtId="3" fontId="66" fillId="48" borderId="12" xfId="0" applyNumberFormat="1" applyFont="1" applyFill="1" applyBorder="1" applyAlignment="1" applyProtection="1">
      <alignment horizontal="center" vertical="center" wrapText="1"/>
    </xf>
    <xf numFmtId="3" fontId="66" fillId="48" borderId="29" xfId="0" applyNumberFormat="1" applyFont="1" applyFill="1" applyBorder="1" applyAlignment="1" applyProtection="1">
      <alignment horizontal="center" vertical="center" wrapText="1"/>
    </xf>
    <xf numFmtId="3" fontId="11" fillId="48" borderId="32" xfId="179" applyNumberFormat="1" applyFont="1" applyFill="1" applyBorder="1" applyAlignment="1" applyProtection="1">
      <alignment horizontal="center" vertical="center"/>
    </xf>
    <xf numFmtId="3" fontId="11" fillId="48" borderId="19" xfId="179" applyNumberFormat="1" applyFont="1" applyFill="1" applyBorder="1" applyAlignment="1" applyProtection="1">
      <alignment horizontal="center" vertical="center"/>
    </xf>
    <xf numFmtId="3" fontId="12" fillId="48" borderId="31" xfId="179" applyNumberFormat="1" applyFont="1" applyFill="1" applyBorder="1" applyAlignment="1" applyProtection="1">
      <alignment horizontal="center" vertical="center" wrapText="1"/>
    </xf>
    <xf numFmtId="3" fontId="12" fillId="48" borderId="32" xfId="179" applyNumberFormat="1" applyFont="1" applyFill="1" applyBorder="1" applyAlignment="1" applyProtection="1">
      <alignment horizontal="center" vertical="center" wrapText="1"/>
    </xf>
    <xf numFmtId="3" fontId="12" fillId="48" borderId="26" xfId="179" applyNumberFormat="1" applyFont="1" applyFill="1" applyBorder="1" applyAlignment="1" applyProtection="1">
      <alignment horizontal="center" vertical="center" wrapText="1"/>
    </xf>
    <xf numFmtId="3" fontId="12" fillId="48" borderId="19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/>
    </xf>
    <xf numFmtId="3" fontId="66" fillId="48" borderId="17" xfId="179" applyNumberFormat="1" applyFont="1" applyFill="1" applyBorder="1" applyAlignment="1" applyProtection="1">
      <alignment horizontal="center" vertical="center"/>
    </xf>
    <xf numFmtId="3" fontId="66" fillId="48" borderId="19" xfId="179" applyNumberFormat="1" applyFont="1" applyFill="1" applyBorder="1" applyAlignment="1" applyProtection="1">
      <alignment horizontal="center" vertical="center"/>
    </xf>
    <xf numFmtId="3" fontId="66" fillId="48" borderId="31" xfId="179" applyNumberFormat="1" applyFont="1" applyFill="1" applyBorder="1" applyAlignment="1" applyProtection="1">
      <alignment horizontal="center" vertical="center" wrapText="1"/>
    </xf>
    <xf numFmtId="3" fontId="66" fillId="48" borderId="26" xfId="179" applyNumberFormat="1" applyFont="1" applyFill="1" applyBorder="1" applyAlignment="1" applyProtection="1">
      <alignment horizontal="center" vertical="center" wrapText="1"/>
    </xf>
    <xf numFmtId="3" fontId="66" fillId="48" borderId="32" xfId="179" applyNumberFormat="1" applyFont="1" applyFill="1" applyBorder="1" applyAlignment="1" applyProtection="1">
      <alignment horizontal="center" vertical="center" wrapText="1"/>
    </xf>
    <xf numFmtId="3" fontId="66" fillId="48" borderId="19" xfId="179" applyNumberFormat="1" applyFont="1" applyFill="1" applyBorder="1" applyAlignment="1" applyProtection="1">
      <alignment horizontal="center" vertical="center" wrapText="1"/>
    </xf>
    <xf numFmtId="49" fontId="65" fillId="48" borderId="26" xfId="192" applyNumberFormat="1" applyFont="1" applyFill="1" applyBorder="1" applyAlignment="1" applyProtection="1">
      <alignment horizontal="center" wrapText="1"/>
    </xf>
  </cellXfs>
  <cellStyles count="621">
    <cellStyle name="20 % - Aksentti1" xfId="1"/>
    <cellStyle name="20 % - Aksentti2" xfId="2"/>
    <cellStyle name="20 % - Aksentti3" xfId="3"/>
    <cellStyle name="20 % - Aksentti4" xfId="4"/>
    <cellStyle name="20 % - Aksentti5" xfId="5"/>
    <cellStyle name="20 % - Aksentti6" xfId="6"/>
    <cellStyle name="20% - 1. jelölőszín" xfId="309"/>
    <cellStyle name="20% - 2. jelölőszín" xfId="310"/>
    <cellStyle name="20% - 3. jelölőszín" xfId="311"/>
    <cellStyle name="20% - 4. jelölőszín" xfId="312"/>
    <cellStyle name="20% - 5. jelölőszín" xfId="313"/>
    <cellStyle name="20% - 6. jelölőszín" xfId="314"/>
    <cellStyle name="20% - Accent1" xfId="315"/>
    <cellStyle name="20% - Accent2" xfId="316"/>
    <cellStyle name="20% - Accent3" xfId="317"/>
    <cellStyle name="20% - Accent4" xfId="318"/>
    <cellStyle name="20% - Accent5" xfId="319"/>
    <cellStyle name="20% - Accent6" xfId="320"/>
    <cellStyle name="20% - Colore 1" xfId="7"/>
    <cellStyle name="20% - Colore 2" xfId="8"/>
    <cellStyle name="20% - Colore 3" xfId="9"/>
    <cellStyle name="20% - Colore 4" xfId="10"/>
    <cellStyle name="20% - Colore 5" xfId="11"/>
    <cellStyle name="20% - Colore 6" xfId="12"/>
    <cellStyle name="20% - Cor1" xfId="321"/>
    <cellStyle name="20% - Cor2" xfId="322"/>
    <cellStyle name="20% - Cor3" xfId="323"/>
    <cellStyle name="20% - Cor4" xfId="324"/>
    <cellStyle name="20% - Cor5" xfId="325"/>
    <cellStyle name="20% - Cor6" xfId="326"/>
    <cellStyle name="40 % - Aksentti1" xfId="13"/>
    <cellStyle name="40 % - Aksentti2" xfId="14"/>
    <cellStyle name="40 % - Aksentti3" xfId="15"/>
    <cellStyle name="40 % - Aksentti4" xfId="16"/>
    <cellStyle name="40 % - Aksentti5" xfId="17"/>
    <cellStyle name="40 % - Aksentti6" xfId="18"/>
    <cellStyle name="40% - 1. jelölőszín" xfId="327"/>
    <cellStyle name="40% - 2. jelölőszín" xfId="328"/>
    <cellStyle name="40% - 3. jelölőszín" xfId="329"/>
    <cellStyle name="40% - 4. jelölőszín" xfId="330"/>
    <cellStyle name="40% - 5. jelölőszín" xfId="331"/>
    <cellStyle name="40% - 6. jelölőszín" xfId="332"/>
    <cellStyle name="40% - Accent1" xfId="333"/>
    <cellStyle name="40% - Accent2" xfId="334"/>
    <cellStyle name="40% - Accent3" xfId="335"/>
    <cellStyle name="40% - Accent4" xfId="336"/>
    <cellStyle name="40% - Accent5" xfId="337"/>
    <cellStyle name="40% - Accent6" xfId="338"/>
    <cellStyle name="40% - Colore 1" xfId="19"/>
    <cellStyle name="40% - Colore 2" xfId="20"/>
    <cellStyle name="40% - Colore 3" xfId="21"/>
    <cellStyle name="40% - Colore 4" xfId="22"/>
    <cellStyle name="40% - Colore 5" xfId="23"/>
    <cellStyle name="40% - Colore 6" xfId="24"/>
    <cellStyle name="40% - Cor1" xfId="339"/>
    <cellStyle name="40% - Cor2" xfId="340"/>
    <cellStyle name="40% - Cor3" xfId="341"/>
    <cellStyle name="40% - Cor4" xfId="342"/>
    <cellStyle name="40% - Cor5" xfId="343"/>
    <cellStyle name="40% - Cor6" xfId="344"/>
    <cellStyle name="60 % - Aksentti1" xfId="25"/>
    <cellStyle name="60 % - Aksentti2" xfId="26"/>
    <cellStyle name="60 % - Aksentti3" xfId="27"/>
    <cellStyle name="60 % - Aksentti4" xfId="28"/>
    <cellStyle name="60 % - Aksentti5" xfId="29"/>
    <cellStyle name="60 % - Aksentti6" xfId="30"/>
    <cellStyle name="60 % - Accent1 2" xfId="345"/>
    <cellStyle name="60 % - Accent1 3" xfId="346"/>
    <cellStyle name="60% - 1. jelölőszín" xfId="347"/>
    <cellStyle name="60% - 2. jelölőszín" xfId="348"/>
    <cellStyle name="60% - 3. jelölőszín" xfId="349"/>
    <cellStyle name="60% - 4. jelölőszín" xfId="350"/>
    <cellStyle name="60% - 5. jelölőszín" xfId="351"/>
    <cellStyle name="60% - 6. jelölőszín" xfId="352"/>
    <cellStyle name="60% - Accent1" xfId="353"/>
    <cellStyle name="60% - Accent2" xfId="354"/>
    <cellStyle name="60% - Accent3" xfId="355"/>
    <cellStyle name="60% - Accent4" xfId="356"/>
    <cellStyle name="60% - Accent5" xfId="357"/>
    <cellStyle name="60% - Accent6" xfId="358"/>
    <cellStyle name="60% - Colore 1" xfId="31"/>
    <cellStyle name="60% - Colore 2" xfId="32"/>
    <cellStyle name="60% - Colore 3" xfId="33"/>
    <cellStyle name="60% - Colore 4" xfId="34"/>
    <cellStyle name="60% - Colore 5" xfId="35"/>
    <cellStyle name="60% - Colore 6" xfId="36"/>
    <cellStyle name="60% - Cor1" xfId="359"/>
    <cellStyle name="60% - Cor2" xfId="360"/>
    <cellStyle name="60% - Cor3" xfId="361"/>
    <cellStyle name="60% - Cor4" xfId="362"/>
    <cellStyle name="60% - Cor5" xfId="363"/>
    <cellStyle name="60% - Cor6" xfId="364"/>
    <cellStyle name="Accent1 - 20%" xfId="37"/>
    <cellStyle name="Accent1 - 40%" xfId="38"/>
    <cellStyle name="Accent1 - 60%" xfId="39"/>
    <cellStyle name="Accent1 2" xfId="365"/>
    <cellStyle name="Accent2 - 20%" xfId="40"/>
    <cellStyle name="Accent2 - 40%" xfId="41"/>
    <cellStyle name="Accent2 - 60%" xfId="42"/>
    <cellStyle name="Accent3 - 20%" xfId="43"/>
    <cellStyle name="Accent3 - 40%" xfId="44"/>
    <cellStyle name="Accent3 - 60%" xfId="45"/>
    <cellStyle name="Accent4 - 20%" xfId="46"/>
    <cellStyle name="Accent4 - 40%" xfId="47"/>
    <cellStyle name="Accent4 - 60%" xfId="48"/>
    <cellStyle name="Accent5 - 20%" xfId="49"/>
    <cellStyle name="Accent5 - 40%" xfId="50"/>
    <cellStyle name="Accent5 - 60%" xfId="51"/>
    <cellStyle name="Accent6 - 20%" xfId="52"/>
    <cellStyle name="Accent6 - 40%" xfId="53"/>
    <cellStyle name="Accent6 - 60%" xfId="54"/>
    <cellStyle name="Aksentti1" xfId="55"/>
    <cellStyle name="Aksentti2" xfId="56"/>
    <cellStyle name="Aksentti3" xfId="57"/>
    <cellStyle name="Aksentti4" xfId="58"/>
    <cellStyle name="Aksentti5" xfId="59"/>
    <cellStyle name="Aksentti6" xfId="60"/>
    <cellStyle name="Bad" xfId="61"/>
    <cellStyle name="Cabeçalho 1" xfId="366"/>
    <cellStyle name="Cabeçalho 2" xfId="367"/>
    <cellStyle name="Cabeçalho 3" xfId="368"/>
    <cellStyle name="Cabeçalho 4" xfId="369"/>
    <cellStyle name="Calcolo" xfId="62"/>
    <cellStyle name="Calcolo 2" xfId="370"/>
    <cellStyle name="Calcolo 2 2" xfId="371"/>
    <cellStyle name="Calcolo 3" xfId="372"/>
    <cellStyle name="Calculation" xfId="63"/>
    <cellStyle name="Calculation 2" xfId="373"/>
    <cellStyle name="Calculation 2 2" xfId="374"/>
    <cellStyle name="Calculation 3" xfId="375"/>
    <cellStyle name="Cálculo" xfId="376"/>
    <cellStyle name="Cálculo 2" xfId="377"/>
    <cellStyle name="Cálculo 2 2" xfId="378"/>
    <cellStyle name="Cálculo 3" xfId="379"/>
    <cellStyle name="CaseData" xfId="64"/>
    <cellStyle name="CaseData 2" xfId="65"/>
    <cellStyle name="CaseData 2 2" xfId="380"/>
    <cellStyle name="CaseData 3" xfId="66"/>
    <cellStyle name="CaseData_Etats E1-E5 2009 c" xfId="67"/>
    <cellStyle name="CaseVide" xfId="68"/>
    <cellStyle name="CaseVide 2" xfId="69"/>
    <cellStyle name="Cella collegata" xfId="70"/>
    <cellStyle name="Cella da controllare" xfId="71"/>
    <cellStyle name="CelluleMontant" xfId="72"/>
    <cellStyle name="CelluleSousTotal" xfId="73"/>
    <cellStyle name="CelluleSousTotal 2" xfId="381"/>
    <cellStyle name="CelluleTotal" xfId="74"/>
    <cellStyle name="CelluleTotal 2" xfId="382"/>
    <cellStyle name="CelluleVide" xfId="75"/>
    <cellStyle name="Célula Ligada" xfId="383"/>
    <cellStyle name="Check Cell" xfId="76"/>
    <cellStyle name="CodeLigne" xfId="77"/>
    <cellStyle name="Colore 1" xfId="78"/>
    <cellStyle name="Colore 2" xfId="79"/>
    <cellStyle name="Colore 3" xfId="80"/>
    <cellStyle name="Colore 4" xfId="81"/>
    <cellStyle name="Colore 5" xfId="82"/>
    <cellStyle name="Colore 6" xfId="83"/>
    <cellStyle name="Comma  - Style1" xfId="84"/>
    <cellStyle name="Comma  - Style1 2" xfId="85"/>
    <cellStyle name="Comma  - Style2" xfId="86"/>
    <cellStyle name="Comma  - Style2 2" xfId="87"/>
    <cellStyle name="Comma  - Style3" xfId="88"/>
    <cellStyle name="Comma  - Style3 2" xfId="89"/>
    <cellStyle name="Comma  - Style4" xfId="90"/>
    <cellStyle name="Comma  - Style4 2" xfId="91"/>
    <cellStyle name="Comma  - Style5" xfId="92"/>
    <cellStyle name="Comma  - Style5 2" xfId="93"/>
    <cellStyle name="Comma  - Style6" xfId="94"/>
    <cellStyle name="Comma  - Style6 2" xfId="95"/>
    <cellStyle name="Comma  - Style7" xfId="96"/>
    <cellStyle name="Comma  - Style7 2" xfId="97"/>
    <cellStyle name="Comma  - Style8" xfId="98"/>
    <cellStyle name="Comma  - Style8 2" xfId="99"/>
    <cellStyle name="Comma [0]_A" xfId="100"/>
    <cellStyle name="Comma_A" xfId="101"/>
    <cellStyle name="Cor1" xfId="384"/>
    <cellStyle name="Cor2" xfId="385"/>
    <cellStyle name="Cor3" xfId="386"/>
    <cellStyle name="Cor4" xfId="387"/>
    <cellStyle name="Cor5" xfId="388"/>
    <cellStyle name="Cor6" xfId="389"/>
    <cellStyle name="Correcto" xfId="390"/>
    <cellStyle name="Currency [0]_A" xfId="102"/>
    <cellStyle name="Currency_A" xfId="103"/>
    <cellStyle name="DataCell" xfId="104"/>
    <cellStyle name="Date" xfId="105"/>
    <cellStyle name="Date 2" xfId="106"/>
    <cellStyle name="Datum" xfId="391"/>
    <cellStyle name="Dezimal_Deloitte Tables 04" xfId="107"/>
    <cellStyle name="Dezimal+-" xfId="392"/>
    <cellStyle name="Dezimal0" xfId="393"/>
    <cellStyle name="Dezimal0+-" xfId="394"/>
    <cellStyle name="DPM_CellCode" xfId="395"/>
    <cellStyle name="Emphasis 1" xfId="108"/>
    <cellStyle name="Emphasis 2" xfId="109"/>
    <cellStyle name="Emphasis 3" xfId="110"/>
    <cellStyle name="EmptyCell" xfId="111"/>
    <cellStyle name="EmptyCell 2" xfId="112"/>
    <cellStyle name="EmptyCell_4020228 saisie.acam.rcmedicale2008 GENERALI IARD" xfId="113"/>
    <cellStyle name="Entier" xfId="114"/>
    <cellStyle name="Entier 2" xfId="115"/>
    <cellStyle name="Entrada" xfId="396"/>
    <cellStyle name="Entrada 2" xfId="397"/>
    <cellStyle name="Entrada 2 2" xfId="398"/>
    <cellStyle name="Entrada 3" xfId="399"/>
    <cellStyle name="Euro" xfId="116"/>
    <cellStyle name="Euro 2" xfId="117"/>
    <cellStyle name="Excel Built-in Normal" xfId="118"/>
    <cellStyle name="Excel Built-in Percent" xfId="119"/>
    <cellStyle name="Explanatory Text" xfId="400"/>
    <cellStyle name="Ezres 2" xfId="120"/>
    <cellStyle name="Ezres 3" xfId="121"/>
    <cellStyle name="Figyelmeztetés" xfId="401"/>
    <cellStyle name="Gauche_traitement" xfId="122"/>
    <cellStyle name="Good" xfId="123"/>
    <cellStyle name="Heading 1" xfId="124"/>
    <cellStyle name="Heading 2" xfId="125"/>
    <cellStyle name="Heading 3" xfId="126"/>
    <cellStyle name="Heading 4" xfId="127"/>
    <cellStyle name="Hivatkozott cella" xfId="402"/>
    <cellStyle name="Huomautus" xfId="128"/>
    <cellStyle name="Huomautus 2" xfId="403"/>
    <cellStyle name="Huomautus 2 2" xfId="404"/>
    <cellStyle name="Huomautus 3" xfId="405"/>
    <cellStyle name="Huono" xfId="129"/>
    <cellStyle name="Hyperlink" xfId="130"/>
    <cellStyle name="Hyvä" xfId="131"/>
    <cellStyle name="Incorrecto" xfId="406"/>
    <cellStyle name="Input" xfId="132"/>
    <cellStyle name="Input 2" xfId="407"/>
    <cellStyle name="Input 2 2" xfId="408"/>
    <cellStyle name="Input 3" xfId="409"/>
    <cellStyle name="Jegyzet" xfId="410"/>
    <cellStyle name="Jegyzet 2" xfId="411"/>
    <cellStyle name="Jegyzet 2 2" xfId="412"/>
    <cellStyle name="Jegyzet 3" xfId="413"/>
    <cellStyle name="Jelölőszín (1)" xfId="414"/>
    <cellStyle name="Jelölőszín (2)" xfId="415"/>
    <cellStyle name="Jelölőszín (3)" xfId="416"/>
    <cellStyle name="Jelölőszín (4)" xfId="417"/>
    <cellStyle name="Jelölőszín (5)" xfId="418"/>
    <cellStyle name="Jelölőszín (6)" xfId="419"/>
    <cellStyle name="Laskenta" xfId="133"/>
    <cellStyle name="Laskenta 2" xfId="420"/>
    <cellStyle name="Laskenta 2 2" xfId="421"/>
    <cellStyle name="Laskenta 3" xfId="422"/>
    <cellStyle name="Lien hypertexte" xfId="306" builtinId="8"/>
    <cellStyle name="Lien hypertexte 2" xfId="134"/>
    <cellStyle name="Lien hypertexte 3" xfId="135"/>
    <cellStyle name="Linked Cell" xfId="136"/>
    <cellStyle name="Linkitetty solu" xfId="137"/>
    <cellStyle name="Milliers 10" xfId="138"/>
    <cellStyle name="Milliers 11" xfId="139"/>
    <cellStyle name="Milliers 12" xfId="140"/>
    <cellStyle name="Milliers 2" xfId="141"/>
    <cellStyle name="Milliers 3" xfId="142"/>
    <cellStyle name="Milliers 4" xfId="143"/>
    <cellStyle name="Milliers 5" xfId="144"/>
    <cellStyle name="Milliers 6" xfId="145"/>
    <cellStyle name="Milliers 7" xfId="146"/>
    <cellStyle name="Milliers 8" xfId="147"/>
    <cellStyle name="Milliers 9" xfId="148"/>
    <cellStyle name="Monétaire 2" xfId="423"/>
    <cellStyle name="Monétaire 3" xfId="424"/>
    <cellStyle name="Montant" xfId="149"/>
    <cellStyle name="Montant 2" xfId="150"/>
    <cellStyle name="Moyenne" xfId="151"/>
    <cellStyle name="Moyenne 2" xfId="152"/>
    <cellStyle name="Neutraali" xfId="153"/>
    <cellStyle name="Neutral" xfId="154"/>
    <cellStyle name="Neutrale" xfId="155"/>
    <cellStyle name="Neutro" xfId="425"/>
    <cellStyle name="Nix" xfId="426"/>
    <cellStyle name="NoCPT" xfId="156"/>
    <cellStyle name="NoL" xfId="157"/>
    <cellStyle name="NoL 2" xfId="158"/>
    <cellStyle name="NoL 2 2" xfId="159"/>
    <cellStyle name="NoL 2 2 2" xfId="427"/>
    <cellStyle name="NoL 2 2 2 2" xfId="428"/>
    <cellStyle name="NoL 2 2 3" xfId="429"/>
    <cellStyle name="NoL 2 3" xfId="160"/>
    <cellStyle name="NoL 2 3 2" xfId="430"/>
    <cellStyle name="NoL 2 4" xfId="431"/>
    <cellStyle name="NoL 3" xfId="161"/>
    <cellStyle name="NoL 3 2" xfId="162"/>
    <cellStyle name="NoL 3 2 2" xfId="432"/>
    <cellStyle name="NoL 3 2 2 2" xfId="433"/>
    <cellStyle name="NoL 3 2 3" xfId="434"/>
    <cellStyle name="NoL 3 3" xfId="435"/>
    <cellStyle name="NoL 3 3 2" xfId="436"/>
    <cellStyle name="NoL 3 4" xfId="437"/>
    <cellStyle name="NoL 4" xfId="163"/>
    <cellStyle name="NoL 4 2" xfId="438"/>
    <cellStyle name="NoL 5" xfId="439"/>
    <cellStyle name="NoL_Données rapport acam 2007 20081201" xfId="164"/>
    <cellStyle name="NoLigne" xfId="165"/>
    <cellStyle name="Nombre" xfId="166"/>
    <cellStyle name="Nombre 2" xfId="167"/>
    <cellStyle name="Normaali 2" xfId="440"/>
    <cellStyle name="Normal" xfId="0" builtinId="0"/>
    <cellStyle name="Normal - Style1" xfId="168"/>
    <cellStyle name="Normal - Style1 2" xfId="169"/>
    <cellStyle name="Normal 10" xfId="170"/>
    <cellStyle name="Normal 11" xfId="307"/>
    <cellStyle name="Normal 12" xfId="441"/>
    <cellStyle name="Normal 2" xfId="171"/>
    <cellStyle name="Normál 2" xfId="172"/>
    <cellStyle name="Normal 2 2" xfId="173"/>
    <cellStyle name="Normal 2 2 2" xfId="174"/>
    <cellStyle name="Normal 2 3" xfId="175"/>
    <cellStyle name="Normal 2 4" xfId="176"/>
    <cellStyle name="Normal 2 4 2" xfId="308"/>
    <cellStyle name="Normal 2 5" xfId="177"/>
    <cellStyle name="Normal 2 6" xfId="178"/>
    <cellStyle name="Normal 2 7" xfId="442"/>
    <cellStyle name="Normal 2_Graphique 621 T1 T409" xfId="179"/>
    <cellStyle name="Normal 3" xfId="180"/>
    <cellStyle name="Normál 3" xfId="181"/>
    <cellStyle name="Normal 3 2" xfId="182"/>
    <cellStyle name="Normal 3 3" xfId="183"/>
    <cellStyle name="Normal 3 4" xfId="443"/>
    <cellStyle name="Normal 3 5" xfId="444"/>
    <cellStyle name="Normal 3_Graphique 621 T1 T409" xfId="184"/>
    <cellStyle name="Normal 4" xfId="185"/>
    <cellStyle name="Normal 4 2" xfId="186"/>
    <cellStyle name="Normal 5" xfId="187"/>
    <cellStyle name="Normal 5 2" xfId="445"/>
    <cellStyle name="Normal 5_Reporting_Templates_(solo)_reinsurance_v100616_SH" xfId="446"/>
    <cellStyle name="Normal 6" xfId="188"/>
    <cellStyle name="Normal 7" xfId="189"/>
    <cellStyle name="Normal 8" xfId="190"/>
    <cellStyle name="Normal 9" xfId="191"/>
    <cellStyle name="Normal 9 2" xfId="447"/>
    <cellStyle name="Normal_assl.da04" xfId="192"/>
    <cellStyle name="Normal_saisie.mdl.da04" xfId="193"/>
    <cellStyle name="Normal_saisie.mdl.da06" xfId="194"/>
    <cellStyle name="Normale 2" xfId="448"/>
    <cellStyle name="Normale 2 2" xfId="449"/>
    <cellStyle name="Normale 2_CommentsTool" xfId="450"/>
    <cellStyle name="Normale 3" xfId="451"/>
    <cellStyle name="Normale_allegati al promemoria_v2" xfId="452"/>
    <cellStyle name="Normalny 13" xfId="453"/>
    <cellStyle name="Normalny 2" xfId="454"/>
    <cellStyle name="Nota" xfId="195"/>
    <cellStyle name="Nota 2" xfId="196"/>
    <cellStyle name="Nota 2 2" xfId="455"/>
    <cellStyle name="Nota 3" xfId="456"/>
    <cellStyle name="Note" xfId="197"/>
    <cellStyle name="Note 2" xfId="457"/>
    <cellStyle name="Note 2 2" xfId="458"/>
    <cellStyle name="Note 3" xfId="459"/>
    <cellStyle name="Otsikko" xfId="198"/>
    <cellStyle name="Otsikko 1" xfId="199"/>
    <cellStyle name="Otsikko 2" xfId="200"/>
    <cellStyle name="Otsikko 3" xfId="201"/>
    <cellStyle name="Otsikko 4" xfId="202"/>
    <cellStyle name="Otsikko_Cat risk" xfId="460"/>
    <cellStyle name="Output" xfId="203"/>
    <cellStyle name="Output 2" xfId="461"/>
    <cellStyle name="Output 2 2" xfId="462"/>
    <cellStyle name="Output 3" xfId="463"/>
    <cellStyle name="PercentCell" xfId="204"/>
    <cellStyle name="PercentCell 2" xfId="464"/>
    <cellStyle name="Planches" xfId="205"/>
    <cellStyle name="Planches 2" xfId="206"/>
    <cellStyle name="Pourcentage 2" xfId="207"/>
    <cellStyle name="Pourcentage 2 2" xfId="208"/>
    <cellStyle name="Pourcentage 3" xfId="209"/>
    <cellStyle name="Pourcentage 4" xfId="210"/>
    <cellStyle name="Pourcentage 5" xfId="211"/>
    <cellStyle name="Pourcentage 5 2" xfId="212"/>
    <cellStyle name="Prozent+-" xfId="465"/>
    <cellStyle name="Prozent0" xfId="466"/>
    <cellStyle name="Prozent0+-" xfId="467"/>
    <cellStyle name="PSChar" xfId="213"/>
    <cellStyle name="PSDate" xfId="214"/>
    <cellStyle name="PSHeading" xfId="215"/>
    <cellStyle name="PSInt" xfId="216"/>
    <cellStyle name="PSSpacer" xfId="217"/>
    <cellStyle name="QIS2CalcCell" xfId="218"/>
    <cellStyle name="QIS2Filler" xfId="219"/>
    <cellStyle name="QIS2Heading" xfId="220"/>
    <cellStyle name="QIS2InputCell" xfId="221"/>
    <cellStyle name="QIS2InputCell 2" xfId="468"/>
    <cellStyle name="QIS2InputCell 2 2" xfId="469"/>
    <cellStyle name="QIS2InputCell 3" xfId="470"/>
    <cellStyle name="QIS2Locked" xfId="222"/>
    <cellStyle name="QIS2Para" xfId="223"/>
    <cellStyle name="QIS2Para 2" xfId="471"/>
    <cellStyle name="QIS2Param" xfId="224"/>
    <cellStyle name="QIS4DescrCell1" xfId="225"/>
    <cellStyle name="QIS4DescrCell1 2" xfId="226"/>
    <cellStyle name="QIS4DescrCell2" xfId="227"/>
    <cellStyle name="QIS4DescrCell2 2" xfId="228"/>
    <cellStyle name="QIS4InputCellAbs" xfId="229"/>
    <cellStyle name="QIS4InputCellAbs 2" xfId="230"/>
    <cellStyle name="QIS4InputCellPerc" xfId="231"/>
    <cellStyle name="QIS4InputCellPerc 2" xfId="232"/>
    <cellStyle name="QIS5Area" xfId="472"/>
    <cellStyle name="QIS5CalcCell" xfId="473"/>
    <cellStyle name="QIS5Check" xfId="474"/>
    <cellStyle name="QIS5Check 2" xfId="475"/>
    <cellStyle name="QIS5Empty" xfId="476"/>
    <cellStyle name="QIS5Fix" xfId="477"/>
    <cellStyle name="QIS5Header" xfId="478"/>
    <cellStyle name="QIS5Header 2" xfId="479"/>
    <cellStyle name="QIS5InputCell" xfId="480"/>
    <cellStyle name="QIS5Label" xfId="481"/>
    <cellStyle name="QIS5Locked" xfId="482"/>
    <cellStyle name="QIS5Output" xfId="483"/>
    <cellStyle name="QIS5Output 2" xfId="484"/>
    <cellStyle name="QIS5Param" xfId="485"/>
    <cellStyle name="QIS5SheetHeader" xfId="486"/>
    <cellStyle name="QIS5SheetHeader 2" xfId="487"/>
    <cellStyle name="QIS5SheetHeader 2 2" xfId="488"/>
    <cellStyle name="QIS5SheetHeader 2 3" xfId="489"/>
    <cellStyle name="QIS5SheetHeader 3" xfId="490"/>
    <cellStyle name="QIS5SheetHeader 3 2" xfId="491"/>
    <cellStyle name="QIS5SheetHeader 3 3" xfId="492"/>
    <cellStyle name="QIS5SheetHeader 4" xfId="493"/>
    <cellStyle name="QIS5XLink" xfId="494"/>
    <cellStyle name="R00L" xfId="233"/>
    <cellStyle name="Ratio" xfId="234"/>
    <cellStyle name="RenvoiPage" xfId="235"/>
    <cellStyle name="RenvoiPage 2" xfId="236"/>
    <cellStyle name="Rossz" xfId="495"/>
    <cellStyle name="Rubrique" xfId="237"/>
    <cellStyle name="Saída" xfId="496"/>
    <cellStyle name="Saída 2" xfId="497"/>
    <cellStyle name="Saída 2 2" xfId="498"/>
    <cellStyle name="Saída 3" xfId="499"/>
    <cellStyle name="SAPBEXaggData" xfId="238"/>
    <cellStyle name="SAPBEXaggData 2" xfId="500"/>
    <cellStyle name="SAPBEXaggData 2 2" xfId="501"/>
    <cellStyle name="SAPBEXaggData 3" xfId="502"/>
    <cellStyle name="SAPBEXaggDataEmph" xfId="239"/>
    <cellStyle name="SAPBEXaggDataEmph 2" xfId="503"/>
    <cellStyle name="SAPBEXaggDataEmph 2 2" xfId="504"/>
    <cellStyle name="SAPBEXaggDataEmph 3" xfId="505"/>
    <cellStyle name="SAPBEXaggItem" xfId="240"/>
    <cellStyle name="SAPBEXaggItem 2" xfId="506"/>
    <cellStyle name="SAPBEXaggItem 2 2" xfId="507"/>
    <cellStyle name="SAPBEXaggItem 3" xfId="508"/>
    <cellStyle name="SAPBEXaggItemX" xfId="241"/>
    <cellStyle name="SAPBEXaggItemX 2" xfId="509"/>
    <cellStyle name="SAPBEXaggItemX 2 2" xfId="510"/>
    <cellStyle name="SAPBEXaggItemX 3" xfId="511"/>
    <cellStyle name="SAPBEXchaText" xfId="242"/>
    <cellStyle name="SAPBEXexcBad7" xfId="243"/>
    <cellStyle name="SAPBEXexcBad7 2" xfId="512"/>
    <cellStyle name="SAPBEXexcBad7 2 2" xfId="513"/>
    <cellStyle name="SAPBEXexcBad7 3" xfId="514"/>
    <cellStyle name="SAPBEXexcBad8" xfId="244"/>
    <cellStyle name="SAPBEXexcBad8 2" xfId="515"/>
    <cellStyle name="SAPBEXexcBad8 2 2" xfId="516"/>
    <cellStyle name="SAPBEXexcBad8 3" xfId="517"/>
    <cellStyle name="SAPBEXexcBad9" xfId="245"/>
    <cellStyle name="SAPBEXexcBad9 2" xfId="518"/>
    <cellStyle name="SAPBEXexcBad9 2 2" xfId="519"/>
    <cellStyle name="SAPBEXexcBad9 3" xfId="520"/>
    <cellStyle name="SAPBEXexcCritical4" xfId="246"/>
    <cellStyle name="SAPBEXexcCritical4 2" xfId="521"/>
    <cellStyle name="SAPBEXexcCritical4 2 2" xfId="522"/>
    <cellStyle name="SAPBEXexcCritical4 3" xfId="523"/>
    <cellStyle name="SAPBEXexcCritical5" xfId="247"/>
    <cellStyle name="SAPBEXexcCritical5 2" xfId="524"/>
    <cellStyle name="SAPBEXexcCritical5 2 2" xfId="525"/>
    <cellStyle name="SAPBEXexcCritical5 3" xfId="526"/>
    <cellStyle name="SAPBEXexcCritical6" xfId="248"/>
    <cellStyle name="SAPBEXexcCritical6 2" xfId="527"/>
    <cellStyle name="SAPBEXexcCritical6 2 2" xfId="528"/>
    <cellStyle name="SAPBEXexcCritical6 3" xfId="529"/>
    <cellStyle name="SAPBEXexcGood1" xfId="249"/>
    <cellStyle name="SAPBEXexcGood1 2" xfId="530"/>
    <cellStyle name="SAPBEXexcGood1 2 2" xfId="531"/>
    <cellStyle name="SAPBEXexcGood1 3" xfId="532"/>
    <cellStyle name="SAPBEXexcGood2" xfId="250"/>
    <cellStyle name="SAPBEXexcGood2 2" xfId="533"/>
    <cellStyle name="SAPBEXexcGood2 2 2" xfId="534"/>
    <cellStyle name="SAPBEXexcGood2 3" xfId="535"/>
    <cellStyle name="SAPBEXexcGood3" xfId="251"/>
    <cellStyle name="SAPBEXexcGood3 2" xfId="536"/>
    <cellStyle name="SAPBEXexcGood3 2 2" xfId="537"/>
    <cellStyle name="SAPBEXexcGood3 3" xfId="538"/>
    <cellStyle name="SAPBEXfilterDrill" xfId="252"/>
    <cellStyle name="SAPBEXfilterItem" xfId="253"/>
    <cellStyle name="SAPBEXfilterText" xfId="254"/>
    <cellStyle name="SAPBEXformats" xfId="255"/>
    <cellStyle name="SAPBEXformats 2" xfId="539"/>
    <cellStyle name="SAPBEXformats 2 2" xfId="540"/>
    <cellStyle name="SAPBEXformats 3" xfId="541"/>
    <cellStyle name="SAPBEXheaderItem" xfId="256"/>
    <cellStyle name="SAPBEXheaderText" xfId="257"/>
    <cellStyle name="SAPBEXHLevel0" xfId="258"/>
    <cellStyle name="SAPBEXHLevel0 2" xfId="542"/>
    <cellStyle name="SAPBEXHLevel0 2 2" xfId="543"/>
    <cellStyle name="SAPBEXHLevel0 3" xfId="544"/>
    <cellStyle name="SAPBEXHLevel0X" xfId="259"/>
    <cellStyle name="SAPBEXHLevel0X 2" xfId="545"/>
    <cellStyle name="SAPBEXHLevel0X 2 2" xfId="546"/>
    <cellStyle name="SAPBEXHLevel0X 3" xfId="547"/>
    <cellStyle name="SAPBEXHLevel1" xfId="260"/>
    <cellStyle name="SAPBEXHLevel1 2" xfId="548"/>
    <cellStyle name="SAPBEXHLevel1 2 2" xfId="549"/>
    <cellStyle name="SAPBEXHLevel1 3" xfId="550"/>
    <cellStyle name="SAPBEXHLevel1X" xfId="261"/>
    <cellStyle name="SAPBEXHLevel1X 2" xfId="551"/>
    <cellStyle name="SAPBEXHLevel1X 2 2" xfId="552"/>
    <cellStyle name="SAPBEXHLevel1X 3" xfId="553"/>
    <cellStyle name="SAPBEXHLevel2" xfId="262"/>
    <cellStyle name="SAPBEXHLevel2 2" xfId="554"/>
    <cellStyle name="SAPBEXHLevel2 2 2" xfId="555"/>
    <cellStyle name="SAPBEXHLevel2 3" xfId="556"/>
    <cellStyle name="SAPBEXHLevel2X" xfId="263"/>
    <cellStyle name="SAPBEXHLevel2X 2" xfId="557"/>
    <cellStyle name="SAPBEXHLevel2X 2 2" xfId="558"/>
    <cellStyle name="SAPBEXHLevel2X 3" xfId="559"/>
    <cellStyle name="SAPBEXHLevel3" xfId="264"/>
    <cellStyle name="SAPBEXHLevel3 2" xfId="560"/>
    <cellStyle name="SAPBEXHLevel3 2 2" xfId="561"/>
    <cellStyle name="SAPBEXHLevel3 3" xfId="562"/>
    <cellStyle name="SAPBEXHLevel3X" xfId="265"/>
    <cellStyle name="SAPBEXHLevel3X 2" xfId="563"/>
    <cellStyle name="SAPBEXHLevel3X 2 2" xfId="564"/>
    <cellStyle name="SAPBEXHLevel3X 3" xfId="565"/>
    <cellStyle name="SAPBEXinputData" xfId="266"/>
    <cellStyle name="SAPBEXinputData 2" xfId="566"/>
    <cellStyle name="SAPBEXresData" xfId="267"/>
    <cellStyle name="SAPBEXresData 2" xfId="567"/>
    <cellStyle name="SAPBEXresData 2 2" xfId="568"/>
    <cellStyle name="SAPBEXresData 3" xfId="569"/>
    <cellStyle name="SAPBEXresDataEmph" xfId="268"/>
    <cellStyle name="SAPBEXresDataEmph 2" xfId="570"/>
    <cellStyle name="SAPBEXresDataEmph 2 2" xfId="571"/>
    <cellStyle name="SAPBEXresDataEmph 3" xfId="572"/>
    <cellStyle name="SAPBEXresItem" xfId="269"/>
    <cellStyle name="SAPBEXresItem 2" xfId="573"/>
    <cellStyle name="SAPBEXresItem 2 2" xfId="574"/>
    <cellStyle name="SAPBEXresItem 3" xfId="575"/>
    <cellStyle name="SAPBEXresItemX" xfId="270"/>
    <cellStyle name="SAPBEXresItemX 2" xfId="576"/>
    <cellStyle name="SAPBEXresItemX 2 2" xfId="577"/>
    <cellStyle name="SAPBEXresItemX 3" xfId="578"/>
    <cellStyle name="SAPBEXstdData" xfId="271"/>
    <cellStyle name="SAPBEXstdData 2" xfId="579"/>
    <cellStyle name="SAPBEXstdData 2 2" xfId="580"/>
    <cellStyle name="SAPBEXstdData 3" xfId="581"/>
    <cellStyle name="SAPBEXstdDataEmph" xfId="272"/>
    <cellStyle name="SAPBEXstdDataEmph 2" xfId="582"/>
    <cellStyle name="SAPBEXstdDataEmph 2 2" xfId="583"/>
    <cellStyle name="SAPBEXstdDataEmph 3" xfId="584"/>
    <cellStyle name="SAPBEXstdItem" xfId="273"/>
    <cellStyle name="SAPBEXstdItem 2" xfId="585"/>
    <cellStyle name="SAPBEXstdItem 2 2" xfId="586"/>
    <cellStyle name="SAPBEXstdItem 3" xfId="587"/>
    <cellStyle name="SAPBEXstdItemX" xfId="274"/>
    <cellStyle name="SAPBEXstdItemX 2" xfId="588"/>
    <cellStyle name="SAPBEXstdItemX 2 2" xfId="589"/>
    <cellStyle name="SAPBEXstdItemX 3" xfId="590"/>
    <cellStyle name="SAPBEXtitle" xfId="275"/>
    <cellStyle name="SAPBEXundefined" xfId="276"/>
    <cellStyle name="SAPBEXundefined 2" xfId="591"/>
    <cellStyle name="SAPBEXundefined 2 2" xfId="592"/>
    <cellStyle name="SAPBEXundefined 3" xfId="593"/>
    <cellStyle name="Selittävä teksti" xfId="277"/>
    <cellStyle name="Semleges" xfId="594"/>
    <cellStyle name="Sheet Title" xfId="278"/>
    <cellStyle name="soustotal" xfId="279"/>
    <cellStyle name="Standaard_Totaal" xfId="595"/>
    <cellStyle name="Standard_Deloitte Tables 04" xfId="280"/>
    <cellStyle name="Style 1" xfId="281"/>
    <cellStyle name="Style 1 2" xfId="282"/>
    <cellStyle name="Summa" xfId="283"/>
    <cellStyle name="Summa 2" xfId="596"/>
    <cellStyle name="Summa 2 2" xfId="597"/>
    <cellStyle name="Summa 3" xfId="598"/>
    <cellStyle name="Syöttö" xfId="284"/>
    <cellStyle name="Syöttö 2" xfId="599"/>
    <cellStyle name="Syöttö 2 2" xfId="600"/>
    <cellStyle name="Syöttö 3" xfId="601"/>
    <cellStyle name="Számítás" xfId="602"/>
    <cellStyle name="Számítás 2" xfId="603"/>
    <cellStyle name="Számítás 2 2" xfId="604"/>
    <cellStyle name="Számítás 3" xfId="605"/>
    <cellStyle name="Tarkistussolu" xfId="285"/>
    <cellStyle name="Testo avviso" xfId="286"/>
    <cellStyle name="Testo descrittivo" xfId="287"/>
    <cellStyle name="Text" xfId="606"/>
    <cellStyle name="Texto de Aviso" xfId="607"/>
    <cellStyle name="Texto Explicativo" xfId="608"/>
    <cellStyle name="th" xfId="288"/>
    <cellStyle name="th 2" xfId="289"/>
    <cellStyle name="Title" xfId="609"/>
    <cellStyle name="Titolo" xfId="290"/>
    <cellStyle name="Titolo 1" xfId="291"/>
    <cellStyle name="Titolo 2" xfId="292"/>
    <cellStyle name="Titolo 3" xfId="293"/>
    <cellStyle name="Titolo 4" xfId="294"/>
    <cellStyle name="Titolo_Cat risk" xfId="610"/>
    <cellStyle name="Titre 1" xfId="295"/>
    <cellStyle name="TitreRubrique" xfId="296"/>
    <cellStyle name="TitreTableau" xfId="297"/>
    <cellStyle name="TitreTableau 2" xfId="611"/>
    <cellStyle name="Título" xfId="612"/>
    <cellStyle name="Totale" xfId="298"/>
    <cellStyle name="Totale 2" xfId="613"/>
    <cellStyle name="Totale 2 2" xfId="614"/>
    <cellStyle name="Totale 3" xfId="615"/>
    <cellStyle name="TotalRubrique" xfId="299"/>
    <cellStyle name="Tulostus" xfId="300"/>
    <cellStyle name="Tulostus 2" xfId="616"/>
    <cellStyle name="Tulostus 2 2" xfId="617"/>
    <cellStyle name="Tulostus 3" xfId="618"/>
    <cellStyle name="Update" xfId="301"/>
    <cellStyle name="VALOR" xfId="619"/>
    <cellStyle name="Valore non valido" xfId="302"/>
    <cellStyle name="Valore valido" xfId="303"/>
    <cellStyle name="Varoitusteksti" xfId="304"/>
    <cellStyle name="Verificar Célula" xfId="620"/>
    <cellStyle name="Warning Text" xfId="305"/>
  </cellStyles>
  <dxfs count="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805489\AppData\Local\Temp\TCEP-201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rtages\partages\UA1758_DATA\publique\ASSURANCE\Reporting%20Prudentiel\Maquettes%20DA\Etats%20N%20occm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814984\Mes%20documents\JBP\ACP\SG_reporting\Etats_Nationaux_Sp&#233;cifiques\2012-03-02\ETS\VF\Proposition%20ETS_v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__VERSION__"/>
      <sheetName val="1.IDEN"/>
      <sheetName val="2.totaux et raccordements"/>
      <sheetName val="3.valeurs au bilan"/>
      <sheetName val="4.valeurs reçues en nantissemnt"/>
      <sheetName val="5.valeurs br. 25 hors bilan"/>
      <sheetName val="6.prêts de titres"/>
    </sheetNames>
    <sheetDataSet>
      <sheetData sheetId="0">
        <row r="9">
          <cell r="B9">
            <v>1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  <row r="13">
          <cell r="B13">
            <v>0</v>
          </cell>
        </row>
        <row r="14">
          <cell r="B14">
            <v>1</v>
          </cell>
          <cell r="C14" t="str">
            <v>01 - Vie</v>
          </cell>
        </row>
        <row r="15">
          <cell r="B15">
            <v>2</v>
          </cell>
          <cell r="C15" t="str">
            <v>02 - Epargne</v>
          </cell>
        </row>
        <row r="16">
          <cell r="B16">
            <v>3</v>
          </cell>
          <cell r="C16" t="str">
            <v>03 - Institution de prévoyance</v>
          </cell>
        </row>
        <row r="17">
          <cell r="B17">
            <v>4</v>
          </cell>
          <cell r="C17" t="str">
            <v>04 - Non-vie</v>
          </cell>
        </row>
        <row r="18">
          <cell r="B18">
            <v>5</v>
          </cell>
          <cell r="C18" t="str">
            <v>05 - Mixte</v>
          </cell>
        </row>
        <row r="19">
          <cell r="B19">
            <v>6</v>
          </cell>
          <cell r="C19" t="str">
            <v>06 - Réassureur</v>
          </cell>
        </row>
        <row r="20">
          <cell r="B20">
            <v>7</v>
          </cell>
          <cell r="C20" t="str">
            <v>07 - Tontine</v>
          </cell>
        </row>
        <row r="22">
          <cell r="B22">
            <v>0</v>
          </cell>
        </row>
        <row r="23">
          <cell r="B23">
            <v>1</v>
          </cell>
          <cell r="C23" t="str">
            <v>01 - Nationale</v>
          </cell>
        </row>
        <row r="24">
          <cell r="B24">
            <v>2</v>
          </cell>
          <cell r="C24" t="str">
            <v>02 - Anonyme</v>
          </cell>
        </row>
        <row r="25">
          <cell r="B25">
            <v>3</v>
          </cell>
          <cell r="C25" t="str">
            <v>03 - Mutuelle avec intermédiaires</v>
          </cell>
        </row>
        <row r="26">
          <cell r="B26">
            <v>4</v>
          </cell>
          <cell r="C26" t="str">
            <v>04 - Mutuelle sans intermédiaires</v>
          </cell>
        </row>
        <row r="27">
          <cell r="B27">
            <v>5</v>
          </cell>
          <cell r="C27" t="str">
            <v>05 - Mutuelle locale ou professionnelle</v>
          </cell>
        </row>
        <row r="28">
          <cell r="B28">
            <v>6</v>
          </cell>
          <cell r="C28" t="str">
            <v>06 - Mutuelle agricole</v>
          </cell>
        </row>
        <row r="29">
          <cell r="B29">
            <v>8</v>
          </cell>
          <cell r="C29" t="str">
            <v>08 - Etrangère, hors union européenne</v>
          </cell>
        </row>
        <row r="30">
          <cell r="B30">
            <v>9</v>
          </cell>
          <cell r="C30" t="str">
            <v>09 - Tontine</v>
          </cell>
        </row>
        <row r="31">
          <cell r="B31">
            <v>10</v>
          </cell>
          <cell r="C31" t="str">
            <v>10 - Pool contrôlé</v>
          </cell>
        </row>
        <row r="32">
          <cell r="B32">
            <v>12</v>
          </cell>
          <cell r="C32" t="str">
            <v>12 - Institution de prévoyance</v>
          </cell>
        </row>
        <row r="53">
          <cell r="C53" t="str">
            <v>ISIN</v>
          </cell>
        </row>
        <row r="54">
          <cell r="C54" t="str">
            <v>autre</v>
          </cell>
        </row>
        <row r="57">
          <cell r="C57" t="str">
            <v>Comptabilité générale</v>
          </cell>
        </row>
        <row r="58">
          <cell r="C58" t="str">
            <v>PERP</v>
          </cell>
        </row>
        <row r="59">
          <cell r="C59" t="str">
            <v>RPS</v>
          </cell>
        </row>
        <row r="60">
          <cell r="C60" t="str">
            <v>Branche 26</v>
          </cell>
        </row>
        <row r="61">
          <cell r="C61" t="str">
            <v>Diversifiés</v>
          </cell>
        </row>
        <row r="62">
          <cell r="C62" t="str">
            <v>PERP diversifiés</v>
          </cell>
        </row>
        <row r="63">
          <cell r="C63" t="str">
            <v>PERP en unités de rente</v>
          </cell>
        </row>
        <row r="64">
          <cell r="C64" t="str">
            <v>RPS diversifiés</v>
          </cell>
        </row>
        <row r="65">
          <cell r="C65" t="str">
            <v>RPS en unités de rente</v>
          </cell>
        </row>
        <row r="66">
          <cell r="C66" t="str">
            <v>Autres</v>
          </cell>
        </row>
        <row r="69">
          <cell r="C69" t="str">
            <v>Autres engagements</v>
          </cell>
        </row>
        <row r="70">
          <cell r="C70" t="str">
            <v>Contrats à capital variable</v>
          </cell>
        </row>
        <row r="71">
          <cell r="C71" t="str">
            <v>Autres engagements - opérations légalement cantonnées</v>
          </cell>
        </row>
        <row r="72">
          <cell r="C72" t="str">
            <v>Contrats à capital variable - opérations légalement cantonnées</v>
          </cell>
        </row>
        <row r="73">
          <cell r="C73" t="str">
            <v>Engagements branche 25</v>
          </cell>
        </row>
        <row r="74">
          <cell r="C74" t="str">
            <v>FCP gérés</v>
          </cell>
        </row>
        <row r="75">
          <cell r="C75" t="str">
            <v>Nantissements chez les cédantes - caution solidaire</v>
          </cell>
        </row>
        <row r="76">
          <cell r="C76" t="str">
            <v>Nantissements chez les autres cédantes</v>
          </cell>
        </row>
        <row r="77">
          <cell r="C77" t="str">
            <v>Non affecté</v>
          </cell>
        </row>
        <row r="78">
          <cell r="C78" t="str">
            <v>Grevé d'une autre garantie</v>
          </cell>
        </row>
        <row r="81">
          <cell r="C81" t="str">
            <v>F</v>
          </cell>
        </row>
        <row r="82">
          <cell r="C82" t="str">
            <v>G</v>
          </cell>
        </row>
        <row r="83">
          <cell r="C83" t="str">
            <v>A</v>
          </cell>
        </row>
        <row r="84">
          <cell r="C84" t="str">
            <v>R</v>
          </cell>
        </row>
        <row r="85">
          <cell r="C85" t="str">
            <v>RV</v>
          </cell>
        </row>
        <row r="86">
          <cell r="C86" t="str">
            <v>RA</v>
          </cell>
        </row>
        <row r="87">
          <cell r="C87" t="str">
            <v>RD</v>
          </cell>
        </row>
        <row r="88">
          <cell r="C88" t="str">
            <v>S</v>
          </cell>
        </row>
        <row r="89">
          <cell r="C89" t="str">
            <v>SV</v>
          </cell>
        </row>
        <row r="90">
          <cell r="C90" t="str">
            <v>SA</v>
          </cell>
        </row>
        <row r="91">
          <cell r="C91" t="str">
            <v>SD</v>
          </cell>
        </row>
        <row r="92">
          <cell r="C92" t="str">
            <v>SDV</v>
          </cell>
        </row>
        <row r="93">
          <cell r="C93" t="str">
            <v>D</v>
          </cell>
        </row>
        <row r="94">
          <cell r="C94" t="str">
            <v>DV</v>
          </cell>
        </row>
        <row r="95">
          <cell r="C95" t="str">
            <v>V</v>
          </cell>
        </row>
        <row r="96">
          <cell r="C96" t="str">
            <v>W</v>
          </cell>
        </row>
        <row r="97">
          <cell r="C97" t="str">
            <v>P</v>
          </cell>
        </row>
        <row r="98">
          <cell r="C98" t="str">
            <v>E</v>
          </cell>
        </row>
        <row r="99">
          <cell r="C99" t="str">
            <v>CF</v>
          </cell>
        </row>
        <row r="100">
          <cell r="C100" t="str">
            <v>CC</v>
          </cell>
        </row>
        <row r="101">
          <cell r="C101" t="str">
            <v>CE</v>
          </cell>
        </row>
        <row r="102">
          <cell r="C102" t="str">
            <v>L</v>
          </cell>
        </row>
        <row r="105">
          <cell r="C105">
            <v>1</v>
          </cell>
        </row>
        <row r="106">
          <cell r="C106">
            <v>0</v>
          </cell>
        </row>
        <row r="109">
          <cell r="C109" t="str">
            <v>R.332-19</v>
          </cell>
        </row>
        <row r="110">
          <cell r="C110" t="str">
            <v>R.332-20</v>
          </cell>
        </row>
        <row r="111">
          <cell r="C111" t="str">
            <v>R.332-5</v>
          </cell>
        </row>
        <row r="112">
          <cell r="C112" t="str">
            <v>R.931-10-40</v>
          </cell>
        </row>
        <row r="113">
          <cell r="C113" t="str">
            <v>R.931-10-41</v>
          </cell>
        </row>
        <row r="114">
          <cell r="C114" t="str">
            <v>R.931-10-27</v>
          </cell>
        </row>
        <row r="115">
          <cell r="C115" t="str">
            <v>R.212-52</v>
          </cell>
        </row>
        <row r="116">
          <cell r="C116" t="str">
            <v>R.212-53</v>
          </cell>
        </row>
        <row r="117">
          <cell r="C117" t="str">
            <v>R.212-37</v>
          </cell>
        </row>
        <row r="118">
          <cell r="C118" t="str">
            <v>Diversifiés et PERP diversifiés</v>
          </cell>
        </row>
        <row r="119">
          <cell r="C119" t="str">
            <v>IFT liés à des UC</v>
          </cell>
        </row>
        <row r="120">
          <cell r="C120" t="str">
            <v>Autres IFT en valeur de réalisation</v>
          </cell>
        </row>
        <row r="121">
          <cell r="C121" t="str">
            <v>Autre</v>
          </cell>
        </row>
        <row r="124">
          <cell r="C124" t="str">
            <v>R.332-2-1</v>
          </cell>
        </row>
        <row r="125">
          <cell r="C125" t="str">
            <v>R.332-2-2</v>
          </cell>
        </row>
        <row r="126">
          <cell r="C126" t="str">
            <v>R.332-2-2bis</v>
          </cell>
        </row>
        <row r="127">
          <cell r="C127" t="str">
            <v>R.332-2-2ter</v>
          </cell>
        </row>
        <row r="128">
          <cell r="C128" t="str">
            <v>R.332-2-2quater</v>
          </cell>
        </row>
        <row r="129">
          <cell r="C129" t="str">
            <v>R.332-2-3</v>
          </cell>
        </row>
        <row r="130">
          <cell r="C130" t="str">
            <v>R.332-2-4</v>
          </cell>
        </row>
        <row r="131">
          <cell r="C131" t="str">
            <v>R.332-2-5</v>
          </cell>
        </row>
        <row r="132">
          <cell r="C132" t="str">
            <v>R.332-2-5bis</v>
          </cell>
        </row>
        <row r="133">
          <cell r="C133" t="str">
            <v>R.332-2-6</v>
          </cell>
        </row>
        <row r="134">
          <cell r="C134" t="str">
            <v>R.332-2-7</v>
          </cell>
        </row>
        <row r="135">
          <cell r="C135" t="str">
            <v>R.332-2-7bis</v>
          </cell>
        </row>
        <row r="136">
          <cell r="C136" t="str">
            <v>R.332-2-7ter</v>
          </cell>
        </row>
        <row r="137">
          <cell r="C137" t="str">
            <v>R.332-2-7quater</v>
          </cell>
        </row>
        <row r="138">
          <cell r="C138" t="str">
            <v>R.332-2-7quinquies</v>
          </cell>
        </row>
        <row r="139">
          <cell r="C139" t="str">
            <v>R.332-2-8</v>
          </cell>
        </row>
        <row r="140">
          <cell r="C140" t="str">
            <v>R.332-2-9</v>
          </cell>
        </row>
        <row r="141">
          <cell r="C141" t="str">
            <v>R.332-2-9bis</v>
          </cell>
        </row>
        <row r="142">
          <cell r="C142" t="str">
            <v>R.332-2-9ter</v>
          </cell>
        </row>
        <row r="143">
          <cell r="C143" t="str">
            <v>R.332-2-9quinquies</v>
          </cell>
        </row>
        <row r="144">
          <cell r="C144" t="str">
            <v>R.332-2-9sexies</v>
          </cell>
        </row>
        <row r="145">
          <cell r="C145" t="str">
            <v>R.332-2-10</v>
          </cell>
        </row>
        <row r="146">
          <cell r="C146" t="str">
            <v>R.332-2-11</v>
          </cell>
        </row>
        <row r="147">
          <cell r="C147" t="str">
            <v>R.332-2-12</v>
          </cell>
        </row>
        <row r="148">
          <cell r="C148" t="str">
            <v>R.332-2-12bis</v>
          </cell>
        </row>
        <row r="149">
          <cell r="C149" t="str">
            <v>R.332-2-13</v>
          </cell>
        </row>
        <row r="150">
          <cell r="C150" t="str">
            <v>R.931-10-21-1</v>
          </cell>
        </row>
        <row r="151">
          <cell r="C151" t="str">
            <v>R.931-10-21-2</v>
          </cell>
        </row>
        <row r="152">
          <cell r="C152" t="str">
            <v>R.931-10-21-3</v>
          </cell>
        </row>
        <row r="153">
          <cell r="C153" t="str">
            <v>R.931-10-21-3bis</v>
          </cell>
        </row>
        <row r="154">
          <cell r="C154" t="str">
            <v>R.931-10-21-3ter</v>
          </cell>
        </row>
        <row r="155">
          <cell r="C155" t="str">
            <v>R.931-10-21-4</v>
          </cell>
        </row>
        <row r="156">
          <cell r="C156" t="str">
            <v>R.931-10-21-5</v>
          </cell>
        </row>
        <row r="157">
          <cell r="C157" t="str">
            <v>R.931-10-21-6</v>
          </cell>
        </row>
        <row r="158">
          <cell r="C158" t="str">
            <v>R.931-10-21-7</v>
          </cell>
        </row>
        <row r="159">
          <cell r="C159" t="str">
            <v>R.931-10-21-8</v>
          </cell>
        </row>
        <row r="160">
          <cell r="C160" t="str">
            <v>R.931-10-21-9</v>
          </cell>
        </row>
        <row r="161">
          <cell r="C161" t="str">
            <v>R.931-10-21-9bis</v>
          </cell>
        </row>
        <row r="162">
          <cell r="C162" t="str">
            <v>R.931-10-21-9ter</v>
          </cell>
        </row>
        <row r="163">
          <cell r="C163" t="str">
            <v>R.931-10-21-9quater</v>
          </cell>
        </row>
        <row r="164">
          <cell r="C164" t="str">
            <v>R.931-10-21-10</v>
          </cell>
        </row>
        <row r="165">
          <cell r="C165" t="str">
            <v>R.931-10-21-11</v>
          </cell>
        </row>
        <row r="166">
          <cell r="C166" t="str">
            <v>R.931-10-21-12</v>
          </cell>
        </row>
        <row r="167">
          <cell r="C167" t="str">
            <v>R.931-10-21-12bis</v>
          </cell>
        </row>
        <row r="168">
          <cell r="C168" t="str">
            <v>R.931-10-21-12quater</v>
          </cell>
        </row>
        <row r="169">
          <cell r="C169" t="str">
            <v>R.931-10-21-12quinquies</v>
          </cell>
        </row>
        <row r="170">
          <cell r="C170" t="str">
            <v>R.931-10-21-13</v>
          </cell>
        </row>
        <row r="171">
          <cell r="C171" t="str">
            <v>R.931-10-21-14</v>
          </cell>
        </row>
        <row r="172">
          <cell r="C172" t="str">
            <v>R.931-10-21-15</v>
          </cell>
        </row>
        <row r="173">
          <cell r="C173" t="str">
            <v>R.931-10-21-16</v>
          </cell>
        </row>
        <row r="174">
          <cell r="C174" t="str">
            <v>R.212-31-1</v>
          </cell>
        </row>
        <row r="175">
          <cell r="C175" t="str">
            <v>R.212-31-2</v>
          </cell>
        </row>
        <row r="176">
          <cell r="C176" t="str">
            <v>R.212-31-3</v>
          </cell>
        </row>
        <row r="177">
          <cell r="C177" t="str">
            <v>R.212-31-4</v>
          </cell>
        </row>
        <row r="178">
          <cell r="C178" t="str">
            <v>R.212-31-4bis</v>
          </cell>
        </row>
        <row r="179">
          <cell r="C179" t="str">
            <v>R.212-31-5</v>
          </cell>
        </row>
        <row r="180">
          <cell r="C180" t="str">
            <v>R.212-31-6</v>
          </cell>
        </row>
        <row r="181">
          <cell r="C181" t="str">
            <v>R.212-31-7</v>
          </cell>
        </row>
        <row r="182">
          <cell r="C182" t="str">
            <v>R.212-31-8</v>
          </cell>
        </row>
        <row r="183">
          <cell r="C183" t="str">
            <v>R.212-31-9</v>
          </cell>
        </row>
        <row r="184">
          <cell r="C184" t="str">
            <v>R.212-31-10</v>
          </cell>
        </row>
        <row r="185">
          <cell r="C185" t="str">
            <v>R.212-31-10bis</v>
          </cell>
        </row>
        <row r="186">
          <cell r="C186" t="str">
            <v>R.212-31-10ter</v>
          </cell>
        </row>
        <row r="187">
          <cell r="C187" t="str">
            <v>R.212-31-11</v>
          </cell>
        </row>
        <row r="188">
          <cell r="C188" t="str">
            <v>R.212-31-12</v>
          </cell>
        </row>
        <row r="189">
          <cell r="C189" t="str">
            <v>R.212-31-13</v>
          </cell>
        </row>
        <row r="190">
          <cell r="C190" t="str">
            <v>R.212-31-14</v>
          </cell>
        </row>
        <row r="191">
          <cell r="C191" t="str">
            <v>R.212-31-14bis</v>
          </cell>
        </row>
        <row r="192">
          <cell r="C192" t="str">
            <v>R.212-31-14quater</v>
          </cell>
        </row>
        <row r="193">
          <cell r="C193" t="str">
            <v>R.212-31-14quinquies</v>
          </cell>
        </row>
        <row r="194">
          <cell r="C194" t="str">
            <v>R.212-31-15</v>
          </cell>
        </row>
        <row r="195">
          <cell r="C195" t="str">
            <v>R.212-31-16</v>
          </cell>
        </row>
        <row r="196">
          <cell r="C196" t="str">
            <v>R.212-31-17</v>
          </cell>
        </row>
        <row r="197">
          <cell r="C197" t="str">
            <v>R.212-31-18</v>
          </cell>
        </row>
        <row r="200">
          <cell r="C200">
            <v>1</v>
          </cell>
        </row>
        <row r="201">
          <cell r="C201">
            <v>0</v>
          </cell>
        </row>
        <row r="204">
          <cell r="C204" t="str">
            <v>AD</v>
          </cell>
        </row>
        <row r="205">
          <cell r="C205" t="str">
            <v>AE</v>
          </cell>
        </row>
        <row r="206">
          <cell r="C206" t="str">
            <v>AF</v>
          </cell>
        </row>
        <row r="207">
          <cell r="C207" t="str">
            <v>AG</v>
          </cell>
        </row>
        <row r="208">
          <cell r="C208" t="str">
            <v>AI</v>
          </cell>
        </row>
        <row r="209">
          <cell r="C209" t="str">
            <v>AL</v>
          </cell>
        </row>
        <row r="210">
          <cell r="C210" t="str">
            <v>AM</v>
          </cell>
        </row>
        <row r="211">
          <cell r="C211" t="str">
            <v>AO</v>
          </cell>
        </row>
        <row r="212">
          <cell r="C212" t="str">
            <v>AQ</v>
          </cell>
        </row>
        <row r="213">
          <cell r="C213" t="str">
            <v>AR</v>
          </cell>
        </row>
        <row r="214">
          <cell r="C214" t="str">
            <v>AS</v>
          </cell>
        </row>
        <row r="215">
          <cell r="C215" t="str">
            <v>AT</v>
          </cell>
        </row>
        <row r="216">
          <cell r="C216" t="str">
            <v>AU</v>
          </cell>
        </row>
        <row r="217">
          <cell r="C217" t="str">
            <v>AW</v>
          </cell>
        </row>
        <row r="218">
          <cell r="C218" t="str">
            <v>AX</v>
          </cell>
        </row>
        <row r="219">
          <cell r="C219" t="str">
            <v>AZ</v>
          </cell>
        </row>
        <row r="220">
          <cell r="C220" t="str">
            <v>BA</v>
          </cell>
        </row>
        <row r="221">
          <cell r="C221" t="str">
            <v>BB</v>
          </cell>
        </row>
        <row r="222">
          <cell r="C222" t="str">
            <v>BD</v>
          </cell>
        </row>
        <row r="223">
          <cell r="C223" t="str">
            <v>BE</v>
          </cell>
        </row>
        <row r="224">
          <cell r="C224" t="str">
            <v>BF</v>
          </cell>
        </row>
        <row r="225">
          <cell r="C225" t="str">
            <v>BG</v>
          </cell>
        </row>
        <row r="226">
          <cell r="C226" t="str">
            <v>BH</v>
          </cell>
        </row>
        <row r="227">
          <cell r="C227" t="str">
            <v>BI</v>
          </cell>
        </row>
        <row r="228">
          <cell r="C228" t="str">
            <v>BJ</v>
          </cell>
        </row>
        <row r="229">
          <cell r="C229" t="str">
            <v>BL</v>
          </cell>
        </row>
        <row r="230">
          <cell r="C230" t="str">
            <v>BM</v>
          </cell>
        </row>
        <row r="231">
          <cell r="C231" t="str">
            <v>BN</v>
          </cell>
        </row>
        <row r="232">
          <cell r="C232" t="str">
            <v>BO</v>
          </cell>
        </row>
        <row r="233">
          <cell r="C233" t="str">
            <v>BQ</v>
          </cell>
        </row>
        <row r="234">
          <cell r="C234" t="str">
            <v>BR</v>
          </cell>
        </row>
        <row r="235">
          <cell r="C235" t="str">
            <v>BS</v>
          </cell>
        </row>
        <row r="236">
          <cell r="C236" t="str">
            <v>BT</v>
          </cell>
        </row>
        <row r="237">
          <cell r="C237" t="str">
            <v>BV</v>
          </cell>
        </row>
        <row r="238">
          <cell r="C238" t="str">
            <v>BW</v>
          </cell>
        </row>
        <row r="239">
          <cell r="C239" t="str">
            <v>BY</v>
          </cell>
        </row>
        <row r="240">
          <cell r="C240" t="str">
            <v>BZ</v>
          </cell>
        </row>
        <row r="241">
          <cell r="C241" t="str">
            <v>CA</v>
          </cell>
        </row>
        <row r="242">
          <cell r="C242" t="str">
            <v>CC</v>
          </cell>
        </row>
        <row r="243">
          <cell r="C243" t="str">
            <v>CD</v>
          </cell>
        </row>
        <row r="244">
          <cell r="C244" t="str">
            <v>CF</v>
          </cell>
        </row>
        <row r="245">
          <cell r="C245" t="str">
            <v>CG</v>
          </cell>
        </row>
        <row r="246">
          <cell r="C246" t="str">
            <v>CH</v>
          </cell>
        </row>
        <row r="247">
          <cell r="C247" t="str">
            <v>CI</v>
          </cell>
        </row>
        <row r="248">
          <cell r="C248" t="str">
            <v>CK</v>
          </cell>
        </row>
        <row r="249">
          <cell r="C249" t="str">
            <v>CL</v>
          </cell>
        </row>
        <row r="250">
          <cell r="C250" t="str">
            <v>CM</v>
          </cell>
        </row>
        <row r="251">
          <cell r="C251" t="str">
            <v>CN</v>
          </cell>
        </row>
        <row r="252">
          <cell r="C252" t="str">
            <v>CO</v>
          </cell>
        </row>
        <row r="253">
          <cell r="C253" t="str">
            <v>CR</v>
          </cell>
        </row>
        <row r="254">
          <cell r="C254" t="str">
            <v>CU</v>
          </cell>
        </row>
        <row r="255">
          <cell r="C255" t="str">
            <v>CV</v>
          </cell>
        </row>
        <row r="256">
          <cell r="C256" t="str">
            <v>CW</v>
          </cell>
        </row>
        <row r="257">
          <cell r="C257" t="str">
            <v>CX</v>
          </cell>
        </row>
        <row r="258">
          <cell r="C258" t="str">
            <v>CY</v>
          </cell>
        </row>
        <row r="259">
          <cell r="C259" t="str">
            <v>CZ</v>
          </cell>
        </row>
        <row r="260">
          <cell r="C260" t="str">
            <v>DE</v>
          </cell>
        </row>
        <row r="261">
          <cell r="C261" t="str">
            <v>DJ</v>
          </cell>
        </row>
        <row r="262">
          <cell r="C262" t="str">
            <v>DK</v>
          </cell>
        </row>
        <row r="263">
          <cell r="C263" t="str">
            <v>DM</v>
          </cell>
        </row>
        <row r="264">
          <cell r="C264" t="str">
            <v>DO</v>
          </cell>
        </row>
        <row r="265">
          <cell r="C265" t="str">
            <v>DZ</v>
          </cell>
        </row>
        <row r="266">
          <cell r="C266" t="str">
            <v>EC</v>
          </cell>
        </row>
        <row r="267">
          <cell r="C267" t="str">
            <v>EE</v>
          </cell>
        </row>
        <row r="268">
          <cell r="C268" t="str">
            <v>EG</v>
          </cell>
        </row>
        <row r="269">
          <cell r="C269" t="str">
            <v>EH</v>
          </cell>
        </row>
        <row r="270">
          <cell r="C270" t="str">
            <v>ER</v>
          </cell>
        </row>
        <row r="271">
          <cell r="C271" t="str">
            <v>ES</v>
          </cell>
        </row>
        <row r="272">
          <cell r="C272" t="str">
            <v>ET</v>
          </cell>
        </row>
        <row r="273">
          <cell r="C273" t="str">
            <v>FI</v>
          </cell>
        </row>
        <row r="274">
          <cell r="C274" t="str">
            <v>FJ</v>
          </cell>
        </row>
        <row r="275">
          <cell r="C275" t="str">
            <v>FK</v>
          </cell>
        </row>
        <row r="276">
          <cell r="C276" t="str">
            <v>FM</v>
          </cell>
        </row>
        <row r="277">
          <cell r="C277" t="str">
            <v>FO</v>
          </cell>
        </row>
        <row r="278">
          <cell r="C278" t="str">
            <v>FR</v>
          </cell>
        </row>
        <row r="279">
          <cell r="C279" t="str">
            <v>GA</v>
          </cell>
        </row>
        <row r="280">
          <cell r="C280" t="str">
            <v>GB</v>
          </cell>
        </row>
        <row r="281">
          <cell r="C281" t="str">
            <v>GD</v>
          </cell>
        </row>
        <row r="282">
          <cell r="C282" t="str">
            <v>GE</v>
          </cell>
        </row>
        <row r="283">
          <cell r="C283" t="str">
            <v>GF</v>
          </cell>
        </row>
        <row r="284">
          <cell r="C284" t="str">
            <v>GG</v>
          </cell>
        </row>
        <row r="285">
          <cell r="C285" t="str">
            <v>GH</v>
          </cell>
        </row>
        <row r="286">
          <cell r="C286" t="str">
            <v>GI</v>
          </cell>
        </row>
        <row r="287">
          <cell r="C287" t="str">
            <v>GL</v>
          </cell>
        </row>
        <row r="288">
          <cell r="C288" t="str">
            <v>GM</v>
          </cell>
        </row>
        <row r="289">
          <cell r="C289" t="str">
            <v>GN</v>
          </cell>
        </row>
        <row r="290">
          <cell r="C290" t="str">
            <v>GP</v>
          </cell>
        </row>
        <row r="291">
          <cell r="C291" t="str">
            <v>GQ</v>
          </cell>
        </row>
        <row r="292">
          <cell r="C292" t="str">
            <v>GR</v>
          </cell>
        </row>
        <row r="293">
          <cell r="C293" t="str">
            <v>GS</v>
          </cell>
        </row>
        <row r="294">
          <cell r="C294" t="str">
            <v>GT</v>
          </cell>
        </row>
        <row r="295">
          <cell r="C295" t="str">
            <v>GU</v>
          </cell>
        </row>
        <row r="296">
          <cell r="C296" t="str">
            <v>GW</v>
          </cell>
        </row>
        <row r="297">
          <cell r="C297" t="str">
            <v>GY</v>
          </cell>
        </row>
        <row r="298">
          <cell r="C298" t="str">
            <v>HK</v>
          </cell>
        </row>
        <row r="299">
          <cell r="C299" t="str">
            <v>HM</v>
          </cell>
        </row>
        <row r="300">
          <cell r="C300" t="str">
            <v>HN</v>
          </cell>
        </row>
        <row r="301">
          <cell r="C301" t="str">
            <v>HR</v>
          </cell>
        </row>
        <row r="302">
          <cell r="C302" t="str">
            <v>HT</v>
          </cell>
        </row>
        <row r="303">
          <cell r="C303" t="str">
            <v>HU</v>
          </cell>
        </row>
        <row r="304">
          <cell r="C304" t="str">
            <v>ID</v>
          </cell>
        </row>
        <row r="305">
          <cell r="C305" t="str">
            <v>IE</v>
          </cell>
        </row>
        <row r="306">
          <cell r="C306" t="str">
            <v>IL</v>
          </cell>
        </row>
        <row r="307">
          <cell r="C307" t="str">
            <v>IM</v>
          </cell>
        </row>
        <row r="308">
          <cell r="C308" t="str">
            <v>IN</v>
          </cell>
        </row>
        <row r="309">
          <cell r="C309" t="str">
            <v>IO</v>
          </cell>
        </row>
        <row r="310">
          <cell r="C310" t="str">
            <v>IQ</v>
          </cell>
        </row>
        <row r="311">
          <cell r="C311" t="str">
            <v>IR</v>
          </cell>
        </row>
        <row r="312">
          <cell r="C312" t="str">
            <v>IS</v>
          </cell>
        </row>
        <row r="313">
          <cell r="C313" t="str">
            <v>IT</v>
          </cell>
        </row>
        <row r="314">
          <cell r="C314" t="str">
            <v>JE</v>
          </cell>
        </row>
        <row r="315">
          <cell r="C315" t="str">
            <v>JM</v>
          </cell>
        </row>
        <row r="316">
          <cell r="C316" t="str">
            <v>JO</v>
          </cell>
        </row>
        <row r="317">
          <cell r="C317" t="str">
            <v>JP</v>
          </cell>
        </row>
        <row r="318">
          <cell r="C318" t="str">
            <v>KE</v>
          </cell>
        </row>
        <row r="319">
          <cell r="C319" t="str">
            <v>KG</v>
          </cell>
        </row>
        <row r="320">
          <cell r="C320" t="str">
            <v>KH</v>
          </cell>
        </row>
        <row r="321">
          <cell r="C321" t="str">
            <v>KI</v>
          </cell>
        </row>
        <row r="322">
          <cell r="C322" t="str">
            <v>KM</v>
          </cell>
        </row>
        <row r="323">
          <cell r="C323" t="str">
            <v>KN</v>
          </cell>
        </row>
        <row r="324">
          <cell r="C324" t="str">
            <v>KP</v>
          </cell>
        </row>
        <row r="325">
          <cell r="C325" t="str">
            <v>KR</v>
          </cell>
        </row>
        <row r="326">
          <cell r="C326" t="str">
            <v>KW</v>
          </cell>
        </row>
        <row r="327">
          <cell r="C327" t="str">
            <v>KY</v>
          </cell>
        </row>
        <row r="328">
          <cell r="C328" t="str">
            <v>KZ</v>
          </cell>
        </row>
        <row r="329">
          <cell r="C329" t="str">
            <v>LA</v>
          </cell>
        </row>
        <row r="330">
          <cell r="C330" t="str">
            <v>LB</v>
          </cell>
        </row>
        <row r="331">
          <cell r="C331" t="str">
            <v>LC</v>
          </cell>
        </row>
        <row r="332">
          <cell r="C332" t="str">
            <v>LI</v>
          </cell>
        </row>
        <row r="333">
          <cell r="C333" t="str">
            <v>LK</v>
          </cell>
        </row>
        <row r="334">
          <cell r="C334" t="str">
            <v>LR</v>
          </cell>
        </row>
        <row r="335">
          <cell r="C335" t="str">
            <v>LS</v>
          </cell>
        </row>
        <row r="336">
          <cell r="C336" t="str">
            <v>LT</v>
          </cell>
        </row>
        <row r="337">
          <cell r="C337" t="str">
            <v>LU</v>
          </cell>
        </row>
        <row r="338">
          <cell r="C338" t="str">
            <v>LV</v>
          </cell>
        </row>
        <row r="339">
          <cell r="C339" t="str">
            <v>LY</v>
          </cell>
        </row>
        <row r="340">
          <cell r="C340" t="str">
            <v>MA</v>
          </cell>
        </row>
        <row r="341">
          <cell r="C341" t="str">
            <v>MC</v>
          </cell>
        </row>
        <row r="342">
          <cell r="C342" t="str">
            <v>MD</v>
          </cell>
        </row>
        <row r="343">
          <cell r="C343" t="str">
            <v>ME</v>
          </cell>
        </row>
        <row r="344">
          <cell r="C344" t="str">
            <v>MF</v>
          </cell>
        </row>
        <row r="345">
          <cell r="C345" t="str">
            <v>MG</v>
          </cell>
        </row>
        <row r="346">
          <cell r="C346" t="str">
            <v>MH</v>
          </cell>
        </row>
        <row r="347">
          <cell r="C347" t="str">
            <v>MK</v>
          </cell>
        </row>
        <row r="348">
          <cell r="C348" t="str">
            <v>ML</v>
          </cell>
        </row>
        <row r="349">
          <cell r="C349" t="str">
            <v>MM</v>
          </cell>
        </row>
        <row r="350">
          <cell r="C350" t="str">
            <v>MN</v>
          </cell>
        </row>
        <row r="351">
          <cell r="C351" t="str">
            <v>MO</v>
          </cell>
        </row>
        <row r="352">
          <cell r="C352" t="str">
            <v>MP</v>
          </cell>
        </row>
        <row r="353">
          <cell r="C353" t="str">
            <v>MQ</v>
          </cell>
        </row>
        <row r="354">
          <cell r="C354" t="str">
            <v>MR</v>
          </cell>
        </row>
        <row r="355">
          <cell r="C355" t="str">
            <v>MS</v>
          </cell>
        </row>
        <row r="356">
          <cell r="C356" t="str">
            <v>MT</v>
          </cell>
        </row>
        <row r="357">
          <cell r="C357" t="str">
            <v>MU</v>
          </cell>
        </row>
        <row r="358">
          <cell r="C358" t="str">
            <v>MV</v>
          </cell>
        </row>
        <row r="359">
          <cell r="C359" t="str">
            <v>MW</v>
          </cell>
        </row>
        <row r="360">
          <cell r="C360" t="str">
            <v>MX</v>
          </cell>
        </row>
        <row r="361">
          <cell r="C361" t="str">
            <v>MY</v>
          </cell>
        </row>
        <row r="362">
          <cell r="C362" t="str">
            <v>MZ</v>
          </cell>
        </row>
        <row r="363">
          <cell r="C363" t="str">
            <v>NA</v>
          </cell>
        </row>
        <row r="364">
          <cell r="C364" t="str">
            <v>NC</v>
          </cell>
        </row>
        <row r="365">
          <cell r="C365" t="str">
            <v>NE</v>
          </cell>
        </row>
        <row r="366">
          <cell r="C366" t="str">
            <v>NF</v>
          </cell>
        </row>
        <row r="367">
          <cell r="C367" t="str">
            <v>NG</v>
          </cell>
        </row>
        <row r="368">
          <cell r="C368" t="str">
            <v>NI</v>
          </cell>
        </row>
        <row r="369">
          <cell r="C369" t="str">
            <v>NL</v>
          </cell>
        </row>
        <row r="370">
          <cell r="C370" t="str">
            <v>NO</v>
          </cell>
        </row>
        <row r="371">
          <cell r="C371" t="str">
            <v>NP</v>
          </cell>
        </row>
        <row r="372">
          <cell r="C372" t="str">
            <v>NR</v>
          </cell>
        </row>
        <row r="373">
          <cell r="C373" t="str">
            <v>NU</v>
          </cell>
        </row>
        <row r="374">
          <cell r="C374" t="str">
            <v>NZ</v>
          </cell>
        </row>
        <row r="375">
          <cell r="C375" t="str">
            <v>OM</v>
          </cell>
        </row>
        <row r="376">
          <cell r="C376" t="str">
            <v>PA</v>
          </cell>
        </row>
        <row r="377">
          <cell r="C377" t="str">
            <v>PE</v>
          </cell>
        </row>
        <row r="378">
          <cell r="C378" t="str">
            <v>PF</v>
          </cell>
        </row>
        <row r="379">
          <cell r="C379" t="str">
            <v>PG</v>
          </cell>
        </row>
        <row r="380">
          <cell r="C380" t="str">
            <v>PH</v>
          </cell>
        </row>
        <row r="381">
          <cell r="C381" t="str">
            <v>PK</v>
          </cell>
        </row>
        <row r="382">
          <cell r="C382" t="str">
            <v>PL</v>
          </cell>
        </row>
        <row r="383">
          <cell r="C383" t="str">
            <v>PM</v>
          </cell>
        </row>
        <row r="384">
          <cell r="C384" t="str">
            <v>PN</v>
          </cell>
        </row>
        <row r="385">
          <cell r="C385" t="str">
            <v>PR</v>
          </cell>
        </row>
        <row r="386">
          <cell r="C386" t="str">
            <v>PS</v>
          </cell>
        </row>
        <row r="387">
          <cell r="C387" t="str">
            <v>PT</v>
          </cell>
        </row>
        <row r="388">
          <cell r="C388" t="str">
            <v>PW</v>
          </cell>
        </row>
        <row r="389">
          <cell r="C389" t="str">
            <v>PY</v>
          </cell>
        </row>
        <row r="390">
          <cell r="C390" t="str">
            <v>QA</v>
          </cell>
        </row>
        <row r="391">
          <cell r="C391" t="str">
            <v>RE</v>
          </cell>
        </row>
        <row r="392">
          <cell r="C392" t="str">
            <v>RO</v>
          </cell>
        </row>
        <row r="393">
          <cell r="C393" t="str">
            <v>RS</v>
          </cell>
        </row>
        <row r="394">
          <cell r="C394" t="str">
            <v>RU</v>
          </cell>
        </row>
        <row r="395">
          <cell r="C395" t="str">
            <v>RW</v>
          </cell>
        </row>
        <row r="396">
          <cell r="C396" t="str">
            <v>SA</v>
          </cell>
        </row>
        <row r="397">
          <cell r="C397" t="str">
            <v>SB</v>
          </cell>
        </row>
        <row r="398">
          <cell r="C398" t="str">
            <v>SC</v>
          </cell>
        </row>
        <row r="399">
          <cell r="C399" t="str">
            <v>SD</v>
          </cell>
        </row>
        <row r="400">
          <cell r="C400" t="str">
            <v>SE</v>
          </cell>
        </row>
        <row r="401">
          <cell r="C401" t="str">
            <v>SG</v>
          </cell>
        </row>
        <row r="402">
          <cell r="C402" t="str">
            <v>SH</v>
          </cell>
        </row>
        <row r="403">
          <cell r="C403" t="str">
            <v>SI</v>
          </cell>
        </row>
        <row r="404">
          <cell r="C404" t="str">
            <v>SJ</v>
          </cell>
        </row>
        <row r="405">
          <cell r="C405" t="str">
            <v>SK</v>
          </cell>
        </row>
        <row r="406">
          <cell r="C406" t="str">
            <v>SL</v>
          </cell>
        </row>
        <row r="407">
          <cell r="C407" t="str">
            <v>SM</v>
          </cell>
        </row>
        <row r="408">
          <cell r="C408" t="str">
            <v>SN</v>
          </cell>
        </row>
        <row r="409">
          <cell r="C409" t="str">
            <v>SO</v>
          </cell>
        </row>
        <row r="410">
          <cell r="C410" t="str">
            <v>SR</v>
          </cell>
        </row>
        <row r="411">
          <cell r="C411" t="str">
            <v>SS</v>
          </cell>
        </row>
        <row r="412">
          <cell r="C412" t="str">
            <v>ST</v>
          </cell>
        </row>
        <row r="413">
          <cell r="C413" t="str">
            <v>SV</v>
          </cell>
        </row>
        <row r="414">
          <cell r="C414" t="str">
            <v>SX</v>
          </cell>
        </row>
        <row r="415">
          <cell r="C415" t="str">
            <v>SY</v>
          </cell>
        </row>
        <row r="416">
          <cell r="C416" t="str">
            <v>SZ</v>
          </cell>
        </row>
        <row r="417">
          <cell r="C417" t="str">
            <v>TC</v>
          </cell>
        </row>
        <row r="418">
          <cell r="C418" t="str">
            <v>TD</v>
          </cell>
        </row>
        <row r="419">
          <cell r="C419" t="str">
            <v>TF</v>
          </cell>
        </row>
        <row r="420">
          <cell r="C420" t="str">
            <v>TG</v>
          </cell>
        </row>
        <row r="421">
          <cell r="C421" t="str">
            <v>TH</v>
          </cell>
        </row>
        <row r="422">
          <cell r="C422" t="str">
            <v>TJ</v>
          </cell>
        </row>
        <row r="423">
          <cell r="C423" t="str">
            <v>TK</v>
          </cell>
        </row>
        <row r="424">
          <cell r="C424" t="str">
            <v>TL</v>
          </cell>
        </row>
        <row r="425">
          <cell r="C425" t="str">
            <v>TM</v>
          </cell>
        </row>
        <row r="426">
          <cell r="C426" t="str">
            <v>TN</v>
          </cell>
        </row>
        <row r="427">
          <cell r="C427" t="str">
            <v>TO</v>
          </cell>
        </row>
        <row r="428">
          <cell r="C428" t="str">
            <v>TR</v>
          </cell>
        </row>
        <row r="429">
          <cell r="C429" t="str">
            <v>TT</v>
          </cell>
        </row>
        <row r="430">
          <cell r="C430" t="str">
            <v>TV</v>
          </cell>
        </row>
        <row r="431">
          <cell r="C431" t="str">
            <v>TW</v>
          </cell>
        </row>
        <row r="432">
          <cell r="C432" t="str">
            <v>TZ</v>
          </cell>
        </row>
        <row r="433">
          <cell r="C433" t="str">
            <v>UA</v>
          </cell>
        </row>
        <row r="434">
          <cell r="C434" t="str">
            <v>UG</v>
          </cell>
        </row>
        <row r="435">
          <cell r="C435" t="str">
            <v>UM</v>
          </cell>
        </row>
        <row r="436">
          <cell r="C436" t="str">
            <v>US</v>
          </cell>
        </row>
        <row r="437">
          <cell r="C437" t="str">
            <v>UY</v>
          </cell>
        </row>
        <row r="438">
          <cell r="C438" t="str">
            <v>UZ</v>
          </cell>
        </row>
        <row r="439">
          <cell r="C439" t="str">
            <v>VA</v>
          </cell>
        </row>
        <row r="440">
          <cell r="C440" t="str">
            <v>VC</v>
          </cell>
        </row>
        <row r="441">
          <cell r="C441" t="str">
            <v>VE</v>
          </cell>
        </row>
        <row r="442">
          <cell r="C442" t="str">
            <v>VG</v>
          </cell>
        </row>
        <row r="443">
          <cell r="C443" t="str">
            <v>VI</v>
          </cell>
        </row>
        <row r="444">
          <cell r="C444" t="str">
            <v>VN</v>
          </cell>
        </row>
        <row r="445">
          <cell r="C445" t="str">
            <v>VU</v>
          </cell>
        </row>
        <row r="446">
          <cell r="C446" t="str">
            <v>WF</v>
          </cell>
        </row>
        <row r="447">
          <cell r="C447" t="str">
            <v>WS</v>
          </cell>
        </row>
        <row r="448">
          <cell r="C448" t="str">
            <v>YE</v>
          </cell>
        </row>
        <row r="449">
          <cell r="C449" t="str">
            <v>YT</v>
          </cell>
        </row>
        <row r="450">
          <cell r="C450" t="str">
            <v>ZA</v>
          </cell>
        </row>
        <row r="451">
          <cell r="C451" t="str">
            <v>ZM</v>
          </cell>
        </row>
        <row r="452">
          <cell r="C452" t="str">
            <v>ZW</v>
          </cell>
        </row>
        <row r="455">
          <cell r="C455">
            <v>1</v>
          </cell>
        </row>
        <row r="456">
          <cell r="C456">
            <v>0</v>
          </cell>
        </row>
        <row r="459">
          <cell r="C459" t="str">
            <v>Secteur public</v>
          </cell>
        </row>
        <row r="460">
          <cell r="C460" t="str">
            <v>Institution financière hors assurance et OPCVM</v>
          </cell>
        </row>
        <row r="461">
          <cell r="C461" t="str">
            <v>Société non-financière</v>
          </cell>
        </row>
        <row r="462">
          <cell r="C462" t="str">
            <v>Assurance</v>
          </cell>
        </row>
        <row r="463">
          <cell r="C463" t="str">
            <v>OPCVM</v>
          </cell>
        </row>
        <row r="464">
          <cell r="C464" t="str">
            <v>Autre</v>
          </cell>
        </row>
        <row r="467">
          <cell r="C467" t="str">
            <v>AED</v>
          </cell>
        </row>
        <row r="468">
          <cell r="C468" t="str">
            <v>AFN</v>
          </cell>
        </row>
        <row r="469">
          <cell r="C469" t="str">
            <v>ALL</v>
          </cell>
        </row>
        <row r="470">
          <cell r="C470" t="str">
            <v>AMD</v>
          </cell>
        </row>
        <row r="471">
          <cell r="C471" t="str">
            <v>ANG</v>
          </cell>
        </row>
        <row r="472">
          <cell r="C472" t="str">
            <v>AOA</v>
          </cell>
        </row>
        <row r="473">
          <cell r="C473" t="str">
            <v>ARS</v>
          </cell>
        </row>
        <row r="474">
          <cell r="C474" t="str">
            <v>AUD</v>
          </cell>
        </row>
        <row r="475">
          <cell r="C475" t="str">
            <v>AWG</v>
          </cell>
        </row>
        <row r="476">
          <cell r="C476" t="str">
            <v>AZN</v>
          </cell>
        </row>
        <row r="477">
          <cell r="C477" t="str">
            <v>BAM</v>
          </cell>
        </row>
        <row r="478">
          <cell r="C478" t="str">
            <v>BBD</v>
          </cell>
        </row>
        <row r="479">
          <cell r="C479" t="str">
            <v>BDT</v>
          </cell>
        </row>
        <row r="480">
          <cell r="C480" t="str">
            <v>BGN</v>
          </cell>
        </row>
        <row r="481">
          <cell r="C481" t="str">
            <v>BHD</v>
          </cell>
        </row>
        <row r="482">
          <cell r="C482" t="str">
            <v>BIF</v>
          </cell>
        </row>
        <row r="483">
          <cell r="C483" t="str">
            <v>BMD</v>
          </cell>
        </row>
        <row r="484">
          <cell r="C484" t="str">
            <v>BND</v>
          </cell>
        </row>
        <row r="485">
          <cell r="C485" t="str">
            <v>BOB</v>
          </cell>
        </row>
        <row r="486">
          <cell r="C486" t="str">
            <v>BOV</v>
          </cell>
        </row>
        <row r="487">
          <cell r="C487" t="str">
            <v>BRL</v>
          </cell>
        </row>
        <row r="488">
          <cell r="C488" t="str">
            <v>BSD</v>
          </cell>
        </row>
        <row r="489">
          <cell r="C489" t="str">
            <v>BTN</v>
          </cell>
        </row>
        <row r="490">
          <cell r="C490" t="str">
            <v>BWP</v>
          </cell>
        </row>
        <row r="491">
          <cell r="C491" t="str">
            <v>BYR</v>
          </cell>
        </row>
        <row r="492">
          <cell r="C492" t="str">
            <v>BZD</v>
          </cell>
        </row>
        <row r="493">
          <cell r="C493" t="str">
            <v>CAD</v>
          </cell>
        </row>
        <row r="494">
          <cell r="C494" t="str">
            <v>CDF</v>
          </cell>
        </row>
        <row r="495">
          <cell r="C495" t="str">
            <v>CHE</v>
          </cell>
        </row>
        <row r="496">
          <cell r="C496" t="str">
            <v>CHF</v>
          </cell>
        </row>
        <row r="497">
          <cell r="C497" t="str">
            <v>CHW</v>
          </cell>
        </row>
        <row r="498">
          <cell r="C498" t="str">
            <v>CLF</v>
          </cell>
        </row>
        <row r="499">
          <cell r="C499" t="str">
            <v>CLP</v>
          </cell>
        </row>
        <row r="500">
          <cell r="C500" t="str">
            <v>CNY</v>
          </cell>
        </row>
        <row r="501">
          <cell r="C501" t="str">
            <v>COP</v>
          </cell>
        </row>
        <row r="502">
          <cell r="C502" t="str">
            <v>COU</v>
          </cell>
        </row>
        <row r="503">
          <cell r="C503" t="str">
            <v>CRC</v>
          </cell>
        </row>
        <row r="504">
          <cell r="C504" t="str">
            <v>CUC</v>
          </cell>
        </row>
        <row r="505">
          <cell r="C505" t="str">
            <v>CUP</v>
          </cell>
        </row>
        <row r="506">
          <cell r="C506" t="str">
            <v>CVE</v>
          </cell>
        </row>
        <row r="507">
          <cell r="C507" t="str">
            <v>CZK</v>
          </cell>
        </row>
        <row r="508">
          <cell r="C508" t="str">
            <v>DJF</v>
          </cell>
        </row>
        <row r="509">
          <cell r="C509" t="str">
            <v>DKK</v>
          </cell>
        </row>
        <row r="510">
          <cell r="C510" t="str">
            <v>DOP</v>
          </cell>
        </row>
        <row r="511">
          <cell r="C511" t="str">
            <v>DZD</v>
          </cell>
        </row>
        <row r="512">
          <cell r="C512" t="str">
            <v>EGP</v>
          </cell>
        </row>
        <row r="513">
          <cell r="C513" t="str">
            <v>ERN</v>
          </cell>
        </row>
        <row r="514">
          <cell r="C514" t="str">
            <v>ETB</v>
          </cell>
        </row>
        <row r="515">
          <cell r="C515" t="str">
            <v>EUR</v>
          </cell>
        </row>
        <row r="516">
          <cell r="C516" t="str">
            <v>FJD</v>
          </cell>
        </row>
        <row r="517">
          <cell r="C517" t="str">
            <v>FKP</v>
          </cell>
        </row>
        <row r="518">
          <cell r="C518" t="str">
            <v>GBP</v>
          </cell>
        </row>
        <row r="519">
          <cell r="C519" t="str">
            <v>GEL</v>
          </cell>
        </row>
        <row r="520">
          <cell r="C520" t="str">
            <v>GHS</v>
          </cell>
        </row>
        <row r="521">
          <cell r="C521" t="str">
            <v>GIP</v>
          </cell>
        </row>
        <row r="522">
          <cell r="C522" t="str">
            <v>GMD</v>
          </cell>
        </row>
        <row r="523">
          <cell r="C523" t="str">
            <v>GNF</v>
          </cell>
        </row>
        <row r="524">
          <cell r="C524" t="str">
            <v>GTQ</v>
          </cell>
        </row>
        <row r="525">
          <cell r="C525" t="str">
            <v>GYD</v>
          </cell>
        </row>
        <row r="526">
          <cell r="C526" t="str">
            <v>HKD</v>
          </cell>
        </row>
        <row r="527">
          <cell r="C527" t="str">
            <v>HNL</v>
          </cell>
        </row>
        <row r="528">
          <cell r="C528" t="str">
            <v>HRK</v>
          </cell>
        </row>
        <row r="529">
          <cell r="C529" t="str">
            <v>HTG</v>
          </cell>
        </row>
        <row r="530">
          <cell r="C530" t="str">
            <v>HUF</v>
          </cell>
        </row>
        <row r="531">
          <cell r="C531" t="str">
            <v>IDR</v>
          </cell>
        </row>
        <row r="532">
          <cell r="C532" t="str">
            <v>ILS</v>
          </cell>
        </row>
        <row r="533">
          <cell r="C533" t="str">
            <v>INR</v>
          </cell>
        </row>
        <row r="534">
          <cell r="C534" t="str">
            <v>IQD</v>
          </cell>
        </row>
        <row r="535">
          <cell r="C535" t="str">
            <v>IRR</v>
          </cell>
        </row>
        <row r="536">
          <cell r="C536" t="str">
            <v>ISK</v>
          </cell>
        </row>
        <row r="537">
          <cell r="C537" t="str">
            <v>JMD</v>
          </cell>
        </row>
        <row r="538">
          <cell r="C538" t="str">
            <v>JOD</v>
          </cell>
        </row>
        <row r="539">
          <cell r="C539" t="str">
            <v>JPY</v>
          </cell>
        </row>
        <row r="540">
          <cell r="C540" t="str">
            <v>KES</v>
          </cell>
        </row>
        <row r="541">
          <cell r="C541" t="str">
            <v>KGS</v>
          </cell>
        </row>
        <row r="542">
          <cell r="C542" t="str">
            <v>KHR</v>
          </cell>
        </row>
        <row r="543">
          <cell r="C543" t="str">
            <v>KMF</v>
          </cell>
        </row>
        <row r="544">
          <cell r="C544" t="str">
            <v>KPW</v>
          </cell>
        </row>
        <row r="545">
          <cell r="C545" t="str">
            <v>KRW</v>
          </cell>
        </row>
        <row r="546">
          <cell r="C546" t="str">
            <v>KWD</v>
          </cell>
        </row>
        <row r="547">
          <cell r="C547" t="str">
            <v>KYD</v>
          </cell>
        </row>
        <row r="548">
          <cell r="C548" t="str">
            <v>KZT</v>
          </cell>
        </row>
        <row r="549">
          <cell r="C549" t="str">
            <v>LAK</v>
          </cell>
        </row>
        <row r="550">
          <cell r="C550" t="str">
            <v>LBP</v>
          </cell>
        </row>
        <row r="551">
          <cell r="C551" t="str">
            <v>LKR</v>
          </cell>
        </row>
        <row r="552">
          <cell r="C552" t="str">
            <v>LRD</v>
          </cell>
        </row>
        <row r="553">
          <cell r="C553" t="str">
            <v>LSL</v>
          </cell>
        </row>
        <row r="554">
          <cell r="C554" t="str">
            <v>LTL</v>
          </cell>
        </row>
        <row r="555">
          <cell r="C555" t="str">
            <v>LVL</v>
          </cell>
        </row>
        <row r="556">
          <cell r="C556" t="str">
            <v>LYD</v>
          </cell>
        </row>
        <row r="557">
          <cell r="C557" t="str">
            <v>MAD</v>
          </cell>
        </row>
        <row r="558">
          <cell r="C558" t="str">
            <v>MDL</v>
          </cell>
        </row>
        <row r="559">
          <cell r="C559" t="str">
            <v>MGA</v>
          </cell>
        </row>
        <row r="560">
          <cell r="C560" t="str">
            <v>MKD</v>
          </cell>
        </row>
        <row r="561">
          <cell r="C561" t="str">
            <v>MMK</v>
          </cell>
        </row>
        <row r="562">
          <cell r="C562" t="str">
            <v>MNT</v>
          </cell>
        </row>
        <row r="563">
          <cell r="C563" t="str">
            <v>MOP</v>
          </cell>
        </row>
        <row r="564">
          <cell r="C564" t="str">
            <v>MRO</v>
          </cell>
        </row>
        <row r="565">
          <cell r="C565" t="str">
            <v>MUR</v>
          </cell>
        </row>
        <row r="566">
          <cell r="C566" t="str">
            <v>MVR</v>
          </cell>
        </row>
        <row r="567">
          <cell r="C567" t="str">
            <v>MWK</v>
          </cell>
        </row>
        <row r="568">
          <cell r="C568" t="str">
            <v>MXN</v>
          </cell>
        </row>
        <row r="569">
          <cell r="C569" t="str">
            <v>MXV</v>
          </cell>
        </row>
        <row r="570">
          <cell r="C570" t="str">
            <v>MYR</v>
          </cell>
        </row>
        <row r="571">
          <cell r="C571" t="str">
            <v>MZN</v>
          </cell>
        </row>
        <row r="572">
          <cell r="C572" t="str">
            <v>NAD</v>
          </cell>
        </row>
        <row r="573">
          <cell r="C573" t="str">
            <v>NGN</v>
          </cell>
        </row>
        <row r="574">
          <cell r="C574" t="str">
            <v>NIO</v>
          </cell>
        </row>
        <row r="575">
          <cell r="C575" t="str">
            <v>NOK</v>
          </cell>
        </row>
        <row r="576">
          <cell r="C576" t="str">
            <v>NPR</v>
          </cell>
        </row>
        <row r="577">
          <cell r="C577" t="str">
            <v>NZD</v>
          </cell>
        </row>
        <row r="578">
          <cell r="C578" t="str">
            <v>OMR</v>
          </cell>
        </row>
        <row r="579">
          <cell r="C579" t="str">
            <v>PAB</v>
          </cell>
        </row>
        <row r="580">
          <cell r="C580" t="str">
            <v>PEN</v>
          </cell>
        </row>
        <row r="581">
          <cell r="C581" t="str">
            <v>PGK</v>
          </cell>
        </row>
        <row r="582">
          <cell r="C582" t="str">
            <v>PHP</v>
          </cell>
        </row>
        <row r="583">
          <cell r="C583" t="str">
            <v>PKR</v>
          </cell>
        </row>
        <row r="584">
          <cell r="C584" t="str">
            <v>PLN</v>
          </cell>
        </row>
        <row r="585">
          <cell r="C585" t="str">
            <v>PYG</v>
          </cell>
        </row>
        <row r="586">
          <cell r="C586" t="str">
            <v>QAR</v>
          </cell>
        </row>
        <row r="587">
          <cell r="C587" t="str">
            <v>RON</v>
          </cell>
        </row>
        <row r="588">
          <cell r="C588" t="str">
            <v>RSD</v>
          </cell>
        </row>
        <row r="589">
          <cell r="C589" t="str">
            <v>RUB</v>
          </cell>
        </row>
        <row r="590">
          <cell r="C590" t="str">
            <v>RWF</v>
          </cell>
        </row>
        <row r="591">
          <cell r="C591" t="str">
            <v>SAR</v>
          </cell>
        </row>
        <row r="592">
          <cell r="C592" t="str">
            <v>SBD</v>
          </cell>
        </row>
        <row r="593">
          <cell r="C593" t="str">
            <v>SCR</v>
          </cell>
        </row>
        <row r="594">
          <cell r="C594" t="str">
            <v>SDG</v>
          </cell>
        </row>
        <row r="595">
          <cell r="C595" t="str">
            <v>SEK</v>
          </cell>
        </row>
        <row r="596">
          <cell r="C596" t="str">
            <v>SGD</v>
          </cell>
        </row>
        <row r="597">
          <cell r="C597" t="str">
            <v>SHP</v>
          </cell>
        </row>
        <row r="598">
          <cell r="C598" t="str">
            <v>SLL</v>
          </cell>
        </row>
        <row r="599">
          <cell r="C599" t="str">
            <v>SOS</v>
          </cell>
        </row>
        <row r="600">
          <cell r="C600" t="str">
            <v>SRD</v>
          </cell>
        </row>
        <row r="601">
          <cell r="C601" t="str">
            <v>SSP</v>
          </cell>
        </row>
        <row r="602">
          <cell r="C602" t="str">
            <v>STD</v>
          </cell>
        </row>
        <row r="603">
          <cell r="C603" t="str">
            <v>SVC</v>
          </cell>
        </row>
        <row r="604">
          <cell r="C604" t="str">
            <v>SYP</v>
          </cell>
        </row>
        <row r="605">
          <cell r="C605" t="str">
            <v>SZL</v>
          </cell>
        </row>
        <row r="606">
          <cell r="C606" t="str">
            <v>THB</v>
          </cell>
        </row>
        <row r="607">
          <cell r="C607" t="str">
            <v>TJS</v>
          </cell>
        </row>
        <row r="608">
          <cell r="C608" t="str">
            <v>TMT</v>
          </cell>
        </row>
        <row r="609">
          <cell r="C609" t="str">
            <v>TND</v>
          </cell>
        </row>
        <row r="610">
          <cell r="C610" t="str">
            <v>TOP</v>
          </cell>
        </row>
        <row r="611">
          <cell r="C611" t="str">
            <v>TRY</v>
          </cell>
        </row>
        <row r="612">
          <cell r="C612" t="str">
            <v>TTD</v>
          </cell>
        </row>
        <row r="613">
          <cell r="C613" t="str">
            <v>TWD</v>
          </cell>
        </row>
        <row r="614">
          <cell r="C614" t="str">
            <v>TZS</v>
          </cell>
        </row>
        <row r="615">
          <cell r="C615" t="str">
            <v>UAH</v>
          </cell>
        </row>
        <row r="616">
          <cell r="C616" t="str">
            <v>UGX</v>
          </cell>
        </row>
        <row r="617">
          <cell r="C617" t="str">
            <v>USD</v>
          </cell>
        </row>
        <row r="618">
          <cell r="C618" t="str">
            <v>USN</v>
          </cell>
        </row>
        <row r="619">
          <cell r="C619" t="str">
            <v>USS</v>
          </cell>
        </row>
        <row r="620">
          <cell r="C620" t="str">
            <v>UYU</v>
          </cell>
        </row>
        <row r="621">
          <cell r="C621" t="str">
            <v>UZS</v>
          </cell>
        </row>
        <row r="622">
          <cell r="C622" t="str">
            <v>VEF</v>
          </cell>
        </row>
        <row r="623">
          <cell r="C623" t="str">
            <v>VND</v>
          </cell>
        </row>
        <row r="624">
          <cell r="C624" t="str">
            <v>VUV</v>
          </cell>
        </row>
        <row r="625">
          <cell r="C625" t="str">
            <v>WST</v>
          </cell>
        </row>
        <row r="626">
          <cell r="C626" t="str">
            <v>XAF</v>
          </cell>
        </row>
        <row r="627">
          <cell r="C627" t="str">
            <v>XAG</v>
          </cell>
        </row>
        <row r="628">
          <cell r="C628" t="str">
            <v>XAU</v>
          </cell>
        </row>
        <row r="629">
          <cell r="C629" t="str">
            <v>XBA</v>
          </cell>
        </row>
        <row r="630">
          <cell r="C630" t="str">
            <v>XBB</v>
          </cell>
        </row>
        <row r="631">
          <cell r="C631" t="str">
            <v>XBC</v>
          </cell>
        </row>
        <row r="632">
          <cell r="C632" t="str">
            <v>XBD</v>
          </cell>
        </row>
        <row r="633">
          <cell r="C633" t="str">
            <v>XCD</v>
          </cell>
        </row>
        <row r="634">
          <cell r="C634" t="str">
            <v>XDR</v>
          </cell>
        </row>
        <row r="635">
          <cell r="C635" t="str">
            <v>XFO</v>
          </cell>
        </row>
        <row r="636">
          <cell r="C636" t="str">
            <v>XFU</v>
          </cell>
        </row>
        <row r="637">
          <cell r="C637" t="str">
            <v>XOF</v>
          </cell>
        </row>
        <row r="638">
          <cell r="C638" t="str">
            <v>XPD</v>
          </cell>
        </row>
        <row r="639">
          <cell r="C639" t="str">
            <v>XPF</v>
          </cell>
        </row>
        <row r="640">
          <cell r="C640" t="str">
            <v>XPT</v>
          </cell>
        </row>
        <row r="641">
          <cell r="C641" t="str">
            <v>XSU</v>
          </cell>
        </row>
        <row r="642">
          <cell r="C642" t="str">
            <v>XTS</v>
          </cell>
        </row>
        <row r="643">
          <cell r="C643" t="str">
            <v>XUA</v>
          </cell>
        </row>
        <row r="644">
          <cell r="C644" t="str">
            <v>XXX</v>
          </cell>
        </row>
        <row r="645">
          <cell r="C645" t="str">
            <v>YER</v>
          </cell>
        </row>
        <row r="646">
          <cell r="C646" t="str">
            <v>ZAR</v>
          </cell>
        </row>
        <row r="647">
          <cell r="C647" t="str">
            <v>ZMW</v>
          </cell>
        </row>
        <row r="648">
          <cell r="C648" t="str">
            <v>ZWL</v>
          </cell>
        </row>
        <row r="651">
          <cell r="C651" t="str">
            <v>Prix de marché</v>
          </cell>
        </row>
        <row r="652">
          <cell r="C652" t="str">
            <v>Prix de modèle</v>
          </cell>
        </row>
        <row r="653">
          <cell r="C653" t="str">
            <v>Expertise</v>
          </cell>
        </row>
        <row r="654">
          <cell r="C654" t="str">
            <v>Estimation</v>
          </cell>
        </row>
        <row r="655">
          <cell r="C655" t="str">
            <v>Autre</v>
          </cell>
        </row>
        <row r="658">
          <cell r="C658" t="str">
            <v>Senior</v>
          </cell>
        </row>
        <row r="659">
          <cell r="C659" t="str">
            <v>Subordonné</v>
          </cell>
        </row>
        <row r="660">
          <cell r="C660" t="str">
            <v>Privilège</v>
          </cell>
        </row>
        <row r="663">
          <cell r="C663" t="str">
            <v>Pas de coupon</v>
          </cell>
        </row>
        <row r="664">
          <cell r="C664" t="str">
            <v>Fixe</v>
          </cell>
        </row>
        <row r="665">
          <cell r="C665" t="str">
            <v>Indexé inflation</v>
          </cell>
        </row>
        <row r="666">
          <cell r="C666" t="str">
            <v>Indexé usuel</v>
          </cell>
        </row>
        <row r="667">
          <cell r="C667" t="str">
            <v>Autres variables</v>
          </cell>
        </row>
        <row r="670">
          <cell r="C670" t="str">
            <v>Fixe</v>
          </cell>
        </row>
        <row r="671">
          <cell r="C671" t="str">
            <v>Conditionnel</v>
          </cell>
        </row>
        <row r="672">
          <cell r="C672" t="str">
            <v>Remboursable en actions</v>
          </cell>
        </row>
        <row r="673">
          <cell r="C673" t="str">
            <v>Convertible sur options</v>
          </cell>
        </row>
        <row r="674">
          <cell r="C674" t="str">
            <v>Autre</v>
          </cell>
        </row>
        <row r="677">
          <cell r="C677">
            <v>1</v>
          </cell>
        </row>
        <row r="678">
          <cell r="C678">
            <v>0</v>
          </cell>
        </row>
        <row r="681">
          <cell r="C681" t="str">
            <v>OPCVM de droit français</v>
          </cell>
        </row>
        <row r="682">
          <cell r="C682" t="str">
            <v>OPCVM coordonné européen</v>
          </cell>
        </row>
        <row r="683">
          <cell r="C683" t="str">
            <v>Autre</v>
          </cell>
        </row>
        <row r="686">
          <cell r="C686" t="str">
            <v>FCPR-FCPI-FIP-FCIMT</v>
          </cell>
        </row>
        <row r="687">
          <cell r="C687" t="str">
            <v>Actions françaises</v>
          </cell>
        </row>
        <row r="688">
          <cell r="C688" t="str">
            <v>Actions zone euro</v>
          </cell>
        </row>
        <row r="689">
          <cell r="C689" t="str">
            <v>Actions communauté européenne</v>
          </cell>
        </row>
        <row r="690">
          <cell r="C690" t="str">
            <v>Actions internationales</v>
          </cell>
        </row>
        <row r="691">
          <cell r="C691" t="str">
            <v>Titres de créance en euros</v>
          </cell>
        </row>
        <row r="692">
          <cell r="C692" t="str">
            <v>Titres de créance en devises</v>
          </cell>
        </row>
        <row r="693">
          <cell r="C693" t="str">
            <v>Monétaire en euros</v>
          </cell>
        </row>
        <row r="694">
          <cell r="C694" t="str">
            <v>Monétaire en devises</v>
          </cell>
        </row>
        <row r="695">
          <cell r="C695" t="str">
            <v>Fonds alternatifs</v>
          </cell>
        </row>
        <row r="696">
          <cell r="C696" t="str">
            <v>Fonds à formule</v>
          </cell>
        </row>
        <row r="697">
          <cell r="C697" t="str">
            <v>Diversifiés</v>
          </cell>
        </row>
        <row r="700">
          <cell r="C700" t="str">
            <v>Investissement</v>
          </cell>
        </row>
        <row r="701">
          <cell r="C701" t="str">
            <v>Désinvestissement</v>
          </cell>
        </row>
        <row r="702">
          <cell r="C702" t="str">
            <v>Rendement</v>
          </cell>
        </row>
        <row r="703">
          <cell r="C703" t="str">
            <v>Autres</v>
          </cell>
        </row>
        <row r="706">
          <cell r="C706" t="str">
            <v>Contrat d'échange</v>
          </cell>
        </row>
        <row r="707">
          <cell r="C707" t="str">
            <v>Achat d'option d'achat</v>
          </cell>
        </row>
        <row r="708">
          <cell r="C708" t="str">
            <v>Achat d'option de vente</v>
          </cell>
        </row>
        <row r="709">
          <cell r="C709" t="str">
            <v>Vente d'option d'achat</v>
          </cell>
        </row>
        <row r="710">
          <cell r="C710" t="str">
            <v>Vente d'option de vente</v>
          </cell>
        </row>
        <row r="711">
          <cell r="C711" t="str">
            <v>Contrat ferme à terme</v>
          </cell>
        </row>
        <row r="712">
          <cell r="C712" t="str">
            <v>Autre</v>
          </cell>
        </row>
        <row r="715">
          <cell r="C715" t="str">
            <v>Action</v>
          </cell>
        </row>
        <row r="716">
          <cell r="C716" t="str">
            <v>Taux</v>
          </cell>
        </row>
        <row r="717">
          <cell r="C717" t="str">
            <v>Crédit</v>
          </cell>
        </row>
        <row r="718">
          <cell r="C718" t="str">
            <v>Change</v>
          </cell>
        </row>
        <row r="719">
          <cell r="C719" t="str">
            <v>Autre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C9" sqref="C9"/>
    </sheetView>
  </sheetViews>
  <sheetFormatPr baseColWidth="10" defaultRowHeight="12.75"/>
  <cols>
    <col min="1" max="1" width="5.85546875" customWidth="1"/>
    <col min="2" max="2" width="37.85546875" customWidth="1"/>
    <col min="3" max="3" width="40.7109375" customWidth="1"/>
    <col min="4" max="4" width="67.140625" customWidth="1"/>
  </cols>
  <sheetData>
    <row r="1" spans="1:5" ht="13.5" thickBot="1">
      <c r="A1" s="395"/>
      <c r="B1" s="395"/>
      <c r="C1" s="396" t="s">
        <v>618</v>
      </c>
      <c r="D1" s="397" t="str">
        <f ca="1">MID(CELL("nomfichier"),FIND("[",CELL("nomfichier"))+1,LEN(C1))</f>
        <v>a5_annexe_cda_succursales_instructi</v>
      </c>
      <c r="E1" s="398"/>
    </row>
    <row r="2" spans="1:5" ht="24" customHeight="1" thickBot="1">
      <c r="A2" s="579" t="s">
        <v>617</v>
      </c>
      <c r="B2" s="580"/>
      <c r="C2" s="399"/>
    </row>
    <row r="3" spans="1:5" ht="24" customHeight="1" thickBot="1">
      <c r="A3" s="579" t="s">
        <v>571</v>
      </c>
      <c r="B3" s="580"/>
      <c r="C3" s="399"/>
    </row>
    <row r="4" spans="1:5" ht="24" customHeight="1" thickBot="1">
      <c r="A4" s="581" t="s">
        <v>572</v>
      </c>
      <c r="B4" s="582"/>
      <c r="C4" s="400">
        <v>44926</v>
      </c>
    </row>
    <row r="5" spans="1:5" ht="24" customHeight="1" thickBot="1">
      <c r="A5" s="581" t="s">
        <v>573</v>
      </c>
      <c r="B5" s="582"/>
      <c r="C5" s="400" t="s">
        <v>574</v>
      </c>
    </row>
    <row r="6" spans="1:5" ht="24" customHeight="1">
      <c r="A6" s="401"/>
      <c r="B6" s="401"/>
    </row>
    <row r="7" spans="1:5" ht="24" customHeight="1">
      <c r="A7" s="579" t="s">
        <v>575</v>
      </c>
      <c r="B7" s="579"/>
      <c r="C7" s="426" t="s">
        <v>576</v>
      </c>
      <c r="D7" s="396" t="s">
        <v>576</v>
      </c>
    </row>
    <row r="8" spans="1:5" ht="24" customHeight="1" thickBot="1">
      <c r="A8" s="401"/>
      <c r="B8" s="401"/>
      <c r="D8" s="396" t="s">
        <v>599</v>
      </c>
    </row>
    <row r="9" spans="1:5" ht="38.450000000000003" customHeight="1" thickBot="1">
      <c r="A9" s="577" t="s">
        <v>577</v>
      </c>
      <c r="B9" s="578"/>
      <c r="C9" s="402" t="str">
        <f ca="1">IF(AND(C1=D1,D10=TRUE)=TRUE,"Fichier correct","Fichier incorrect")</f>
        <v>Fichier incorrect</v>
      </c>
      <c r="D9" s="396" t="s">
        <v>600</v>
      </c>
    </row>
    <row r="10" spans="1:5">
      <c r="D10" s="427" t="b">
        <f>IF(AND(C7=D7,"CDM"=UPPER(MID(C1,FIND("_",C1,4)+1,3)))=TRUE,TRUE,IF(AND(C7=D8,"CDA"=UPPER(MID(C1,FIND("_",C1,4)+1,3)))=TRUE,TRUE,IF(AND(C7=D9,"CSS"=UPPER(MID(C1,FIND("_",C1,4)+1,3)))=TRUE,TRUE,FALSE)))</f>
        <v>1</v>
      </c>
    </row>
  </sheetData>
  <sheetProtection algorithmName="SHA-512" hashValue="aJGQDEK5uNEwsiJllH+O+2tWbDvKdwS31JioUCNfVkEdA5tXdqygLshh+wm+dlEz/ocYtSS2eFwTwhk0GgPprA==" saltValue="nzHuLn96Cb8Zf5blaPURIg==" spinCount="100000" sheet="1" objects="1" scenarios="1"/>
  <mergeCells count="6">
    <mergeCell ref="A9:B9"/>
    <mergeCell ref="A2:B2"/>
    <mergeCell ref="A3:B3"/>
    <mergeCell ref="A4:B4"/>
    <mergeCell ref="A5:B5"/>
    <mergeCell ref="A7:B7"/>
  </mergeCells>
  <conditionalFormatting sqref="C7">
    <cfRule type="iconSet" priority="3">
      <iconSet>
        <cfvo type="percent" val="0"/>
        <cfvo type="percent" val="33"/>
        <cfvo type="percent" val="67"/>
      </iconSet>
    </cfRule>
  </conditionalFormatting>
  <conditionalFormatting sqref="C9">
    <cfRule type="cellIs" dxfId="81" priority="1" operator="equal">
      <formula>"Fichier correct"</formula>
    </cfRule>
    <cfRule type="cellIs" dxfId="80" priority="2" operator="equal">
      <formula>"Fichier incorrect"</formula>
    </cfRule>
  </conditionalFormatting>
  <dataValidations count="1">
    <dataValidation type="list" allowBlank="1" showInputMessage="1" showErrorMessage="1" sqref="C7">
      <formula1>$D$7:$D$9</formula1>
    </dataValidation>
  </dataValidations>
  <pageMargins left="0.7" right="0.7" top="0.75" bottom="0.75" header="0.3" footer="0.3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workbookViewId="0"/>
  </sheetViews>
  <sheetFormatPr baseColWidth="10" defaultColWidth="11.42578125" defaultRowHeight="11.25"/>
  <cols>
    <col min="1" max="1" width="32.5703125" style="203" customWidth="1"/>
    <col min="2" max="2" width="17.140625" style="201" customWidth="1"/>
    <col min="3" max="3" width="16.85546875" style="201" customWidth="1"/>
    <col min="4" max="8" width="15.5703125" style="201" customWidth="1"/>
    <col min="9" max="16384" width="11.42578125" style="201"/>
  </cols>
  <sheetData>
    <row r="1" spans="1:8" s="204" customFormat="1" ht="15.75">
      <c r="A1" s="85" t="s">
        <v>340</v>
      </c>
      <c r="B1" s="210"/>
      <c r="C1" s="210"/>
      <c r="D1" s="210"/>
      <c r="E1" s="211"/>
      <c r="F1" s="211"/>
      <c r="G1" s="212"/>
      <c r="H1" s="213"/>
    </row>
    <row r="2" spans="1:8" s="217" customFormat="1" ht="15.75">
      <c r="A2" s="169" t="s">
        <v>543</v>
      </c>
      <c r="B2" s="214"/>
      <c r="C2" s="214"/>
      <c r="D2" s="214"/>
      <c r="E2" s="214"/>
      <c r="F2" s="214"/>
      <c r="G2" s="215"/>
      <c r="H2" s="216"/>
    </row>
    <row r="3" spans="1:8" s="204" customFormat="1" ht="5.25" customHeight="1">
      <c r="A3" s="205"/>
      <c r="B3" s="206"/>
      <c r="C3" s="206"/>
      <c r="D3" s="205"/>
      <c r="E3" s="205"/>
    </row>
    <row r="4" spans="1:8" s="196" customFormat="1" ht="24">
      <c r="A4" s="199" t="s">
        <v>31</v>
      </c>
      <c r="B4" s="198" t="s">
        <v>341</v>
      </c>
      <c r="C4" s="198" t="s">
        <v>342</v>
      </c>
      <c r="D4" s="198" t="s">
        <v>343</v>
      </c>
      <c r="E4" s="198" t="s">
        <v>344</v>
      </c>
      <c r="F4" s="218"/>
      <c r="G4" s="218"/>
      <c r="H4" s="218"/>
    </row>
    <row r="5" spans="1:8" ht="12">
      <c r="A5" s="200" t="s">
        <v>345</v>
      </c>
      <c r="B5" s="530"/>
      <c r="C5" s="530"/>
      <c r="D5" s="530"/>
      <c r="E5" s="530"/>
      <c r="F5" s="218"/>
      <c r="G5" s="218"/>
      <c r="H5" s="218"/>
    </row>
    <row r="6" spans="1:8" s="197" customFormat="1" ht="5.0999999999999996" customHeight="1">
      <c r="A6" s="219"/>
      <c r="B6" s="220"/>
      <c r="C6" s="220"/>
      <c r="D6" s="220"/>
      <c r="E6" s="220"/>
      <c r="F6" s="221"/>
      <c r="G6" s="222"/>
      <c r="H6" s="221"/>
    </row>
    <row r="7" spans="1:8" s="196" customFormat="1" ht="27" customHeight="1">
      <c r="A7" s="223" t="s">
        <v>55</v>
      </c>
      <c r="B7" s="198" t="s">
        <v>346</v>
      </c>
      <c r="C7" s="198" t="s">
        <v>347</v>
      </c>
      <c r="D7" s="198" t="s">
        <v>56</v>
      </c>
      <c r="E7" s="198" t="s">
        <v>57</v>
      </c>
      <c r="F7" s="198" t="s">
        <v>348</v>
      </c>
      <c r="G7" s="198" t="s">
        <v>349</v>
      </c>
      <c r="H7" s="198" t="s">
        <v>350</v>
      </c>
    </row>
    <row r="8" spans="1:8" ht="12">
      <c r="A8" s="224" t="s">
        <v>351</v>
      </c>
      <c r="B8" s="531"/>
      <c r="C8" s="532"/>
      <c r="D8" s="532"/>
      <c r="E8" s="532"/>
      <c r="F8" s="532"/>
      <c r="G8" s="532"/>
      <c r="H8" s="532"/>
    </row>
    <row r="9" spans="1:8" ht="12">
      <c r="A9" s="224" t="s">
        <v>352</v>
      </c>
      <c r="B9" s="533"/>
      <c r="C9" s="533"/>
      <c r="D9" s="534"/>
      <c r="E9" s="534"/>
      <c r="F9" s="534"/>
      <c r="G9" s="534"/>
      <c r="H9" s="534"/>
    </row>
    <row r="10" spans="1:8" ht="12">
      <c r="A10" s="224" t="s">
        <v>353</v>
      </c>
      <c r="B10" s="533"/>
      <c r="C10" s="533"/>
      <c r="D10" s="534"/>
      <c r="E10" s="534"/>
      <c r="F10" s="534"/>
      <c r="G10" s="534"/>
      <c r="H10" s="534"/>
    </row>
    <row r="11" spans="1:8" ht="12">
      <c r="A11" s="224" t="s">
        <v>354</v>
      </c>
      <c r="B11" s="533"/>
      <c r="C11" s="533"/>
      <c r="D11" s="534"/>
      <c r="E11" s="534"/>
      <c r="F11" s="534"/>
      <c r="G11" s="534"/>
      <c r="H11" s="534"/>
    </row>
    <row r="12" spans="1:8" ht="12">
      <c r="A12" s="224" t="s">
        <v>355</v>
      </c>
      <c r="B12" s="533"/>
      <c r="C12" s="533"/>
      <c r="D12" s="534"/>
      <c r="E12" s="534"/>
      <c r="F12" s="534"/>
      <c r="G12" s="534"/>
      <c r="H12" s="534"/>
    </row>
    <row r="13" spans="1:8" ht="12">
      <c r="A13" s="224" t="s">
        <v>356</v>
      </c>
      <c r="B13" s="533"/>
      <c r="C13" s="533"/>
      <c r="D13" s="534"/>
      <c r="E13" s="534"/>
      <c r="F13" s="534"/>
      <c r="G13" s="534"/>
      <c r="H13" s="534"/>
    </row>
    <row r="14" spans="1:8" ht="12">
      <c r="A14" s="224" t="s">
        <v>357</v>
      </c>
      <c r="B14" s="533"/>
      <c r="C14" s="533"/>
      <c r="D14" s="534"/>
      <c r="E14" s="534"/>
      <c r="F14" s="534"/>
      <c r="G14" s="534"/>
      <c r="H14" s="534"/>
    </row>
    <row r="15" spans="1:8" ht="12">
      <c r="A15" s="224" t="s">
        <v>358</v>
      </c>
      <c r="B15" s="533"/>
      <c r="C15" s="533"/>
      <c r="D15" s="534"/>
      <c r="E15" s="534"/>
      <c r="F15" s="534"/>
      <c r="G15" s="534"/>
      <c r="H15" s="534"/>
    </row>
    <row r="16" spans="1:8" ht="12">
      <c r="A16" s="224" t="s">
        <v>359</v>
      </c>
      <c r="B16" s="533"/>
      <c r="C16" s="533"/>
      <c r="D16" s="534"/>
      <c r="E16" s="534"/>
      <c r="F16" s="534"/>
      <c r="G16" s="534"/>
      <c r="H16" s="534"/>
    </row>
    <row r="17" spans="1:8" ht="12">
      <c r="A17" s="225" t="s">
        <v>360</v>
      </c>
      <c r="B17" s="535"/>
      <c r="C17" s="535"/>
      <c r="D17" s="530"/>
      <c r="E17" s="530"/>
      <c r="F17" s="530"/>
      <c r="G17" s="530"/>
      <c r="H17" s="530"/>
    </row>
    <row r="18" spans="1:8" s="197" customFormat="1" ht="5.0999999999999996" customHeight="1">
      <c r="A18" s="219"/>
      <c r="B18" s="220"/>
      <c r="C18" s="220"/>
      <c r="D18" s="220"/>
      <c r="E18" s="220"/>
      <c r="F18" s="221"/>
      <c r="G18" s="222"/>
      <c r="H18" s="221"/>
    </row>
    <row r="19" spans="1:8" s="196" customFormat="1" ht="27.75" customHeight="1">
      <c r="A19" s="223" t="s">
        <v>40</v>
      </c>
      <c r="B19" s="198" t="s">
        <v>346</v>
      </c>
      <c r="C19" s="198" t="s">
        <v>347</v>
      </c>
      <c r="D19" s="198" t="s">
        <v>56</v>
      </c>
      <c r="E19" s="198" t="s">
        <v>57</v>
      </c>
      <c r="F19" s="198" t="s">
        <v>348</v>
      </c>
      <c r="G19" s="198" t="s">
        <v>349</v>
      </c>
      <c r="H19" s="198" t="s">
        <v>350</v>
      </c>
    </row>
    <row r="20" spans="1:8" ht="12">
      <c r="A20" s="224" t="s">
        <v>351</v>
      </c>
      <c r="B20" s="531"/>
      <c r="C20" s="532"/>
      <c r="D20" s="532"/>
      <c r="E20" s="532"/>
      <c r="F20" s="532"/>
      <c r="G20" s="532"/>
      <c r="H20" s="532"/>
    </row>
    <row r="21" spans="1:8" ht="12">
      <c r="A21" s="224" t="s">
        <v>352</v>
      </c>
      <c r="B21" s="533"/>
      <c r="C21" s="533"/>
      <c r="D21" s="534"/>
      <c r="E21" s="534"/>
      <c r="F21" s="534"/>
      <c r="G21" s="534"/>
      <c r="H21" s="534"/>
    </row>
    <row r="22" spans="1:8" ht="12">
      <c r="A22" s="224" t="s">
        <v>353</v>
      </c>
      <c r="B22" s="533"/>
      <c r="C22" s="533"/>
      <c r="D22" s="534"/>
      <c r="E22" s="534"/>
      <c r="F22" s="534"/>
      <c r="G22" s="534"/>
      <c r="H22" s="534"/>
    </row>
    <row r="23" spans="1:8" ht="12">
      <c r="A23" s="224" t="s">
        <v>354</v>
      </c>
      <c r="B23" s="533"/>
      <c r="C23" s="533"/>
      <c r="D23" s="534"/>
      <c r="E23" s="534"/>
      <c r="F23" s="534"/>
      <c r="G23" s="534"/>
      <c r="H23" s="534"/>
    </row>
    <row r="24" spans="1:8" s="196" customFormat="1" ht="12">
      <c r="A24" s="224" t="s">
        <v>355</v>
      </c>
      <c r="B24" s="533"/>
      <c r="C24" s="533"/>
      <c r="D24" s="534"/>
      <c r="E24" s="534"/>
      <c r="F24" s="534"/>
      <c r="G24" s="534"/>
      <c r="H24" s="534"/>
    </row>
    <row r="25" spans="1:8" ht="12">
      <c r="A25" s="224" t="s">
        <v>356</v>
      </c>
      <c r="B25" s="533"/>
      <c r="C25" s="533"/>
      <c r="D25" s="534"/>
      <c r="E25" s="534"/>
      <c r="F25" s="534"/>
      <c r="G25" s="534"/>
      <c r="H25" s="534"/>
    </row>
    <row r="26" spans="1:8" ht="12">
      <c r="A26" s="224" t="s">
        <v>357</v>
      </c>
      <c r="B26" s="533"/>
      <c r="C26" s="533"/>
      <c r="D26" s="534"/>
      <c r="E26" s="534"/>
      <c r="F26" s="534"/>
      <c r="G26" s="534"/>
      <c r="H26" s="534"/>
    </row>
    <row r="27" spans="1:8" s="196" customFormat="1" ht="12">
      <c r="A27" s="224" t="s">
        <v>358</v>
      </c>
      <c r="B27" s="533"/>
      <c r="C27" s="533"/>
      <c r="D27" s="534"/>
      <c r="E27" s="534"/>
      <c r="F27" s="534"/>
      <c r="G27" s="534"/>
      <c r="H27" s="534"/>
    </row>
    <row r="28" spans="1:8" ht="12">
      <c r="A28" s="224" t="s">
        <v>359</v>
      </c>
      <c r="B28" s="533"/>
      <c r="C28" s="533"/>
      <c r="D28" s="534"/>
      <c r="E28" s="534"/>
      <c r="F28" s="534"/>
      <c r="G28" s="534"/>
      <c r="H28" s="534"/>
    </row>
    <row r="29" spans="1:8" ht="12">
      <c r="A29" s="225" t="s">
        <v>360</v>
      </c>
      <c r="B29" s="535"/>
      <c r="C29" s="535"/>
      <c r="D29" s="530"/>
      <c r="E29" s="530"/>
      <c r="F29" s="530"/>
      <c r="G29" s="530"/>
      <c r="H29" s="530"/>
    </row>
    <row r="30" spans="1:8" ht="5.0999999999999996" customHeight="1">
      <c r="A30" s="196"/>
    </row>
    <row r="31" spans="1:8" ht="48">
      <c r="A31" s="223" t="s">
        <v>361</v>
      </c>
      <c r="B31" s="198" t="s">
        <v>362</v>
      </c>
      <c r="C31" s="198" t="s">
        <v>363</v>
      </c>
      <c r="D31" s="198" t="s">
        <v>364</v>
      </c>
      <c r="E31" s="198" t="s">
        <v>365</v>
      </c>
    </row>
    <row r="32" spans="1:8" ht="12">
      <c r="A32" s="224" t="s">
        <v>366</v>
      </c>
      <c r="B32" s="532"/>
      <c r="C32" s="532"/>
      <c r="D32" s="532"/>
      <c r="E32" s="532"/>
    </row>
    <row r="33" spans="1:5" ht="12">
      <c r="A33" s="200" t="s">
        <v>367</v>
      </c>
      <c r="B33" s="530"/>
      <c r="C33" s="530"/>
      <c r="D33" s="530"/>
      <c r="E33" s="425"/>
    </row>
    <row r="34" spans="1:5" ht="5.0999999999999996" customHeight="1">
      <c r="A34" s="196"/>
    </row>
    <row r="35" spans="1:5" ht="24">
      <c r="A35" s="223" t="s">
        <v>39</v>
      </c>
      <c r="B35" s="198" t="s">
        <v>346</v>
      </c>
      <c r="C35" s="198" t="s">
        <v>56</v>
      </c>
      <c r="D35" s="198" t="s">
        <v>57</v>
      </c>
      <c r="E35" s="198" t="s">
        <v>348</v>
      </c>
    </row>
    <row r="36" spans="1:5" ht="12">
      <c r="A36" s="200" t="s">
        <v>345</v>
      </c>
      <c r="B36" s="535"/>
      <c r="C36" s="530"/>
      <c r="D36" s="530"/>
      <c r="E36" s="536"/>
    </row>
    <row r="37" spans="1:5">
      <c r="A37" s="196"/>
    </row>
    <row r="38" spans="1:5">
      <c r="A38" s="196"/>
    </row>
  </sheetData>
  <sheetProtection password="997D" sheet="1" objects="1" scenarios="1"/>
  <dataValidations count="2">
    <dataValidation type="decimal" operator="greaterThanOrEqual" allowBlank="1" showInputMessage="1" showErrorMessage="1" sqref="B20:B29 C21:C29 B8:B17 C9:C17">
      <formula1>0</formula1>
    </dataValidation>
    <dataValidation type="list" allowBlank="1" showInputMessage="1" showErrorMessage="1" sqref="B32:B33">
      <formula1>"1,2"</formula1>
    </dataValidation>
  </dataValidations>
  <pageMargins left="0.7" right="0.7" top="0.75" bottom="0.75" header="0.3" footer="0.3"/>
  <pageSetup paperSize="9" scale="9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zoomScaleNormal="100" workbookViewId="0"/>
  </sheetViews>
  <sheetFormatPr baseColWidth="10" defaultColWidth="11.42578125" defaultRowHeight="11.25"/>
  <cols>
    <col min="1" max="1" width="48.42578125" style="203" customWidth="1"/>
    <col min="2" max="8" width="15.85546875" style="201" customWidth="1"/>
    <col min="9" max="16384" width="11.42578125" style="201"/>
  </cols>
  <sheetData>
    <row r="1" spans="1:8" s="100" customFormat="1" ht="24" customHeight="1">
      <c r="A1" s="169" t="s">
        <v>368</v>
      </c>
      <c r="B1" s="78"/>
      <c r="C1" s="78"/>
      <c r="D1" s="78"/>
      <c r="E1" s="78"/>
      <c r="F1" s="78"/>
      <c r="G1" s="78"/>
      <c r="H1" s="77"/>
    </row>
    <row r="2" spans="1:8" s="100" customFormat="1" ht="5.25" customHeight="1">
      <c r="A2" s="170"/>
      <c r="B2" s="101"/>
      <c r="C2" s="106"/>
      <c r="D2" s="106"/>
      <c r="E2" s="101"/>
      <c r="F2" s="101"/>
    </row>
    <row r="3" spans="1:8" s="196" customFormat="1" ht="35.25" customHeight="1">
      <c r="A3" s="226"/>
      <c r="B3" s="223" t="s">
        <v>369</v>
      </c>
      <c r="C3" s="227"/>
      <c r="D3" s="228" t="s">
        <v>370</v>
      </c>
      <c r="E3" s="228" t="s">
        <v>3</v>
      </c>
      <c r="F3" s="228" t="s">
        <v>371</v>
      </c>
      <c r="G3" s="228" t="s">
        <v>372</v>
      </c>
      <c r="H3" s="228" t="s">
        <v>373</v>
      </c>
    </row>
    <row r="4" spans="1:8" s="196" customFormat="1" ht="51" customHeight="1">
      <c r="A4" s="229" t="s">
        <v>374</v>
      </c>
      <c r="B4" s="230" t="s">
        <v>375</v>
      </c>
      <c r="C4" s="230" t="s">
        <v>376</v>
      </c>
      <c r="D4" s="231" t="s">
        <v>377</v>
      </c>
      <c r="E4" s="231" t="s">
        <v>378</v>
      </c>
      <c r="F4" s="231" t="s">
        <v>379</v>
      </c>
      <c r="G4" s="231" t="s">
        <v>380</v>
      </c>
      <c r="H4" s="231" t="s">
        <v>381</v>
      </c>
    </row>
    <row r="5" spans="1:8" ht="12">
      <c r="A5" s="232" t="s">
        <v>607</v>
      </c>
      <c r="B5" s="537"/>
      <c r="C5" s="537"/>
      <c r="D5" s="537"/>
      <c r="E5" s="537"/>
      <c r="F5" s="537"/>
      <c r="G5" s="537"/>
      <c r="H5" s="537"/>
    </row>
    <row r="6" spans="1:8" ht="12">
      <c r="A6" s="233" t="s">
        <v>608</v>
      </c>
      <c r="B6" s="538"/>
      <c r="C6" s="538"/>
      <c r="D6" s="538"/>
      <c r="E6" s="538"/>
      <c r="F6" s="538"/>
      <c r="G6" s="538"/>
      <c r="H6" s="538"/>
    </row>
    <row r="7" spans="1:8" ht="12">
      <c r="A7" s="233" t="s">
        <v>609</v>
      </c>
      <c r="B7" s="538"/>
      <c r="C7" s="538"/>
      <c r="D7" s="538"/>
      <c r="E7" s="538"/>
      <c r="F7" s="538"/>
      <c r="G7" s="538"/>
      <c r="H7" s="538"/>
    </row>
    <row r="8" spans="1:8" ht="12">
      <c r="A8" s="233" t="s">
        <v>610</v>
      </c>
      <c r="B8" s="538"/>
      <c r="C8" s="538"/>
      <c r="D8" s="538"/>
      <c r="E8" s="538"/>
      <c r="F8" s="538"/>
      <c r="G8" s="538"/>
      <c r="H8" s="538"/>
    </row>
    <row r="9" spans="1:8" ht="12">
      <c r="A9" s="233" t="s">
        <v>611</v>
      </c>
      <c r="B9" s="538"/>
      <c r="C9" s="538"/>
      <c r="D9" s="538"/>
      <c r="E9" s="538"/>
      <c r="F9" s="538"/>
      <c r="G9" s="538"/>
      <c r="H9" s="538"/>
    </row>
    <row r="10" spans="1:8" ht="12">
      <c r="A10" s="233" t="s">
        <v>612</v>
      </c>
      <c r="B10" s="538"/>
      <c r="C10" s="538"/>
      <c r="D10" s="538"/>
      <c r="E10" s="538"/>
      <c r="F10" s="538"/>
      <c r="G10" s="538"/>
      <c r="H10" s="538"/>
    </row>
    <row r="11" spans="1:8" ht="12">
      <c r="A11" s="233" t="s">
        <v>613</v>
      </c>
      <c r="B11" s="538"/>
      <c r="C11" s="538"/>
      <c r="D11" s="538"/>
      <c r="E11" s="538"/>
      <c r="F11" s="538"/>
      <c r="G11" s="538"/>
      <c r="H11" s="538"/>
    </row>
    <row r="12" spans="1:8" ht="12">
      <c r="A12" s="233" t="s">
        <v>614</v>
      </c>
      <c r="B12" s="538"/>
      <c r="C12" s="538"/>
      <c r="D12" s="538"/>
      <c r="E12" s="538"/>
      <c r="F12" s="538"/>
      <c r="G12" s="538"/>
      <c r="H12" s="538"/>
    </row>
    <row r="13" spans="1:8" ht="12">
      <c r="A13" s="233" t="s">
        <v>615</v>
      </c>
      <c r="B13" s="538"/>
      <c r="C13" s="538"/>
      <c r="D13" s="538"/>
      <c r="E13" s="538"/>
      <c r="F13" s="538"/>
      <c r="G13" s="538"/>
      <c r="H13" s="538"/>
    </row>
    <row r="14" spans="1:8" ht="12">
      <c r="A14" s="233" t="s">
        <v>616</v>
      </c>
      <c r="B14" s="538"/>
      <c r="C14" s="538"/>
      <c r="D14" s="538"/>
      <c r="E14" s="538"/>
      <c r="F14" s="538"/>
      <c r="G14" s="538"/>
      <c r="H14" s="538"/>
    </row>
    <row r="15" spans="1:8" ht="12">
      <c r="A15" s="234" t="s">
        <v>37</v>
      </c>
      <c r="B15" s="538"/>
      <c r="C15" s="538"/>
      <c r="D15" s="538"/>
      <c r="E15" s="538"/>
      <c r="F15" s="538"/>
      <c r="G15" s="538"/>
      <c r="H15" s="538"/>
    </row>
    <row r="16" spans="1:8" ht="9.9499999999999993" customHeight="1">
      <c r="A16" s="235"/>
      <c r="B16" s="539"/>
      <c r="C16" s="539"/>
      <c r="D16" s="539"/>
      <c r="E16" s="539"/>
      <c r="F16" s="539"/>
      <c r="G16" s="539"/>
      <c r="H16" s="539"/>
    </row>
    <row r="17" spans="1:8" ht="12">
      <c r="A17" s="236" t="s">
        <v>13</v>
      </c>
      <c r="B17" s="540"/>
      <c r="C17" s="540"/>
      <c r="D17" s="540"/>
      <c r="E17" s="540"/>
      <c r="F17" s="540"/>
      <c r="G17" s="540"/>
      <c r="H17" s="540"/>
    </row>
    <row r="18" spans="1:8" s="197" customFormat="1" ht="20.45" customHeight="1">
      <c r="A18" s="406" t="s">
        <v>581</v>
      </c>
      <c r="B18" s="404" t="str">
        <f>IF(B17=SUM(B5:B15),"OK","KO")</f>
        <v>OK</v>
      </c>
      <c r="C18" s="404" t="str">
        <f t="shared" ref="C18:H18" si="0">IF(C17=SUM(C5:C15),"OK","KO")</f>
        <v>OK</v>
      </c>
      <c r="D18" s="404" t="str">
        <f t="shared" si="0"/>
        <v>OK</v>
      </c>
      <c r="E18" s="404" t="str">
        <f t="shared" si="0"/>
        <v>OK</v>
      </c>
      <c r="F18" s="404" t="str">
        <f t="shared" si="0"/>
        <v>OK</v>
      </c>
      <c r="G18" s="404" t="str">
        <f t="shared" si="0"/>
        <v>OK</v>
      </c>
      <c r="H18" s="404" t="str">
        <f t="shared" si="0"/>
        <v>OK</v>
      </c>
    </row>
    <row r="19" spans="1:8" s="197" customFormat="1" ht="12">
      <c r="A19" s="226" t="s">
        <v>61</v>
      </c>
      <c r="B19" s="223" t="s">
        <v>38</v>
      </c>
      <c r="C19" s="227"/>
      <c r="D19" s="237"/>
      <c r="E19" s="237"/>
      <c r="F19" s="237"/>
      <c r="G19" s="237"/>
      <c r="H19" s="237"/>
    </row>
    <row r="20" spans="1:8" s="196" customFormat="1" ht="36" customHeight="1">
      <c r="A20" s="238" t="s">
        <v>382</v>
      </c>
      <c r="B20" s="230" t="s">
        <v>383</v>
      </c>
      <c r="C20" s="230" t="s">
        <v>384</v>
      </c>
      <c r="D20" s="237"/>
      <c r="E20" s="237"/>
      <c r="F20" s="237"/>
      <c r="G20" s="237"/>
      <c r="H20" s="237"/>
    </row>
    <row r="21" spans="1:8" ht="12">
      <c r="A21" s="224" t="s">
        <v>385</v>
      </c>
      <c r="B21" s="537"/>
      <c r="C21" s="537"/>
      <c r="D21" s="237"/>
      <c r="E21" s="237"/>
      <c r="F21" s="237"/>
      <c r="G21" s="237"/>
      <c r="H21" s="237"/>
    </row>
    <row r="22" spans="1:8" ht="12">
      <c r="A22" s="224" t="s">
        <v>386</v>
      </c>
      <c r="B22" s="538"/>
      <c r="C22" s="538"/>
      <c r="D22" s="237"/>
      <c r="E22" s="237"/>
      <c r="F22" s="237"/>
      <c r="G22" s="237"/>
      <c r="H22" s="237"/>
    </row>
    <row r="23" spans="1:8" ht="12">
      <c r="A23" s="224" t="s">
        <v>387</v>
      </c>
      <c r="B23" s="538"/>
      <c r="C23" s="538"/>
      <c r="D23" s="237"/>
      <c r="E23" s="237"/>
      <c r="F23" s="237"/>
      <c r="G23" s="237"/>
      <c r="H23" s="237"/>
    </row>
    <row r="24" spans="1:8" ht="12">
      <c r="A24" s="239" t="s">
        <v>388</v>
      </c>
      <c r="B24" s="540"/>
      <c r="C24" s="540"/>
      <c r="D24" s="237"/>
      <c r="E24" s="237"/>
      <c r="F24" s="237"/>
      <c r="G24" s="237"/>
      <c r="H24" s="237"/>
    </row>
    <row r="25" spans="1:8" ht="12">
      <c r="A25" s="202"/>
      <c r="B25" s="237"/>
      <c r="C25" s="237"/>
      <c r="D25" s="237"/>
      <c r="E25" s="237"/>
      <c r="F25" s="237"/>
      <c r="G25" s="237"/>
      <c r="H25" s="237"/>
    </row>
    <row r="26" spans="1:8">
      <c r="A26" s="196"/>
    </row>
  </sheetData>
  <sheetProtection password="997D" sheet="1" objects="1" scenarios="1"/>
  <conditionalFormatting sqref="B18:H18">
    <cfRule type="cellIs" dxfId="51" priority="1" operator="equal">
      <formula>"KO"</formula>
    </cfRule>
    <cfRule type="cellIs" dxfId="50" priority="2" operator="equal">
      <formula>"OK"</formula>
    </cfRule>
  </conditionalFormatting>
  <dataValidations count="1">
    <dataValidation type="decimal" operator="greaterThanOrEqual" allowBlank="1" showInputMessage="1" showErrorMessage="1" sqref="G5:G15 G17">
      <formula1>0</formula1>
    </dataValidation>
  </dataValidations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/>
  </sheetViews>
  <sheetFormatPr baseColWidth="10" defaultColWidth="11.42578125" defaultRowHeight="11.25"/>
  <cols>
    <col min="1" max="1" width="56.85546875" style="280" customWidth="1"/>
    <col min="2" max="7" width="15.7109375" style="207" customWidth="1"/>
    <col min="8" max="16384" width="11.42578125" style="207"/>
  </cols>
  <sheetData>
    <row r="1" spans="1:9" s="204" customFormat="1" ht="15.75">
      <c r="A1" s="240" t="s">
        <v>389</v>
      </c>
      <c r="B1" s="210"/>
      <c r="C1" s="210"/>
      <c r="D1" s="210"/>
      <c r="E1" s="212"/>
      <c r="F1" s="212"/>
      <c r="G1" s="212"/>
      <c r="H1" s="213"/>
    </row>
    <row r="2" spans="1:9" s="217" customFormat="1" ht="15.75">
      <c r="A2" s="241" t="s">
        <v>544</v>
      </c>
      <c r="B2" s="214"/>
      <c r="C2" s="214"/>
      <c r="D2" s="214"/>
      <c r="E2" s="215"/>
      <c r="F2" s="215"/>
      <c r="G2" s="215"/>
      <c r="H2" s="216"/>
    </row>
    <row r="3" spans="1:9" s="204" customFormat="1" ht="5.25" customHeight="1">
      <c r="A3" s="205"/>
      <c r="B3" s="206"/>
      <c r="C3" s="206"/>
      <c r="D3" s="205"/>
      <c r="E3" s="205"/>
    </row>
    <row r="4" spans="1:9" s="242" customFormat="1">
      <c r="A4" s="243"/>
      <c r="B4" s="243" t="s">
        <v>390</v>
      </c>
      <c r="C4" s="244"/>
      <c r="D4" s="244"/>
      <c r="E4" s="244"/>
      <c r="F4" s="245"/>
      <c r="G4" s="245"/>
      <c r="H4" s="246"/>
    </row>
    <row r="5" spans="1:9" s="247" customFormat="1" ht="25.5">
      <c r="A5" s="356" t="s">
        <v>51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49" t="s">
        <v>13</v>
      </c>
    </row>
    <row r="6" spans="1:9" ht="12.75">
      <c r="A6" s="250" t="s">
        <v>391</v>
      </c>
      <c r="B6" s="542"/>
      <c r="C6" s="543"/>
      <c r="D6" s="543"/>
      <c r="E6" s="543"/>
      <c r="F6" s="543"/>
      <c r="G6" s="543"/>
      <c r="H6" s="544"/>
    </row>
    <row r="7" spans="1:9" ht="13.5">
      <c r="A7" s="251" t="s">
        <v>36</v>
      </c>
      <c r="B7" s="512"/>
      <c r="C7" s="512"/>
      <c r="D7" s="512"/>
      <c r="E7" s="512"/>
      <c r="F7" s="512"/>
      <c r="G7" s="512"/>
      <c r="H7" s="545"/>
      <c r="I7" s="404" t="str">
        <f>IF(H7=SUM(B7:G7),"OK","KO")</f>
        <v>OK</v>
      </c>
    </row>
    <row r="8" spans="1:9" ht="13.5">
      <c r="A8" s="251" t="s">
        <v>392</v>
      </c>
      <c r="B8" s="512"/>
      <c r="C8" s="512"/>
      <c r="D8" s="512"/>
      <c r="E8" s="512"/>
      <c r="F8" s="512"/>
      <c r="G8" s="512"/>
      <c r="H8" s="545"/>
      <c r="I8" s="404" t="str">
        <f>IF(H8=SUM(B8:G8),"OK","KO")</f>
        <v>OK</v>
      </c>
    </row>
    <row r="9" spans="1:9" ht="12.75">
      <c r="A9" s="251" t="s">
        <v>393</v>
      </c>
      <c r="B9" s="512"/>
      <c r="C9" s="512"/>
      <c r="D9" s="512"/>
      <c r="E9" s="512"/>
      <c r="F9" s="512"/>
      <c r="G9" s="512"/>
      <c r="H9" s="546"/>
    </row>
    <row r="10" spans="1:9" ht="12.75">
      <c r="A10" s="251" t="s">
        <v>394</v>
      </c>
      <c r="B10" s="515"/>
      <c r="C10" s="515"/>
      <c r="D10" s="515"/>
      <c r="E10" s="515"/>
      <c r="F10" s="515"/>
      <c r="G10" s="515"/>
      <c r="H10" s="546"/>
    </row>
    <row r="11" spans="1:9" ht="12.75">
      <c r="A11" s="253" t="s">
        <v>495</v>
      </c>
      <c r="B11" s="542"/>
      <c r="C11" s="543"/>
      <c r="D11" s="543"/>
      <c r="E11" s="543"/>
      <c r="F11" s="543"/>
      <c r="G11" s="512"/>
      <c r="H11" s="546"/>
    </row>
    <row r="12" spans="1:9" ht="12.75">
      <c r="A12" s="251"/>
      <c r="B12" s="547"/>
      <c r="C12" s="547"/>
      <c r="D12" s="547"/>
      <c r="E12" s="547"/>
      <c r="F12" s="547"/>
      <c r="G12" s="547"/>
      <c r="H12" s="546"/>
    </row>
    <row r="13" spans="1:9" ht="13.5">
      <c r="A13" s="254" t="s">
        <v>395</v>
      </c>
      <c r="B13" s="515"/>
      <c r="C13" s="515"/>
      <c r="D13" s="515"/>
      <c r="E13" s="515"/>
      <c r="F13" s="515"/>
      <c r="G13" s="548"/>
      <c r="H13" s="549"/>
      <c r="I13" s="404" t="str">
        <f>IF(H13=SUM(B13:G13),"OK","KO")</f>
        <v>OK</v>
      </c>
    </row>
    <row r="14" spans="1:9" s="255" customFormat="1">
      <c r="A14" s="256"/>
      <c r="B14" s="257"/>
      <c r="C14" s="257"/>
      <c r="D14" s="257"/>
      <c r="E14" s="257"/>
      <c r="F14" s="258"/>
      <c r="G14" s="259"/>
      <c r="H14" s="258"/>
    </row>
    <row r="15" spans="1:9" s="247" customFormat="1">
      <c r="A15" s="260"/>
      <c r="B15" s="262"/>
      <c r="C15" s="263" t="s">
        <v>396</v>
      </c>
      <c r="D15" s="262"/>
      <c r="E15" s="244"/>
      <c r="F15" s="264"/>
      <c r="G15" s="264"/>
      <c r="H15" s="265"/>
    </row>
    <row r="16" spans="1:9" s="247" customFormat="1" ht="24" customHeight="1">
      <c r="A16" s="260"/>
      <c r="B16" s="248" t="s">
        <v>22</v>
      </c>
      <c r="C16" s="266"/>
      <c r="D16" s="248" t="s">
        <v>397</v>
      </c>
      <c r="E16" s="267"/>
      <c r="F16" s="268" t="s">
        <v>398</v>
      </c>
      <c r="G16" s="264"/>
      <c r="H16" s="265"/>
    </row>
    <row r="17" spans="1:10" ht="12.75">
      <c r="A17" s="269" t="s">
        <v>10</v>
      </c>
      <c r="B17" s="512"/>
      <c r="C17" s="119"/>
      <c r="D17" s="543"/>
      <c r="E17" s="252"/>
      <c r="F17" s="543"/>
      <c r="G17" s="270"/>
      <c r="H17" s="271"/>
    </row>
    <row r="18" spans="1:10" ht="12.75">
      <c r="A18" s="272" t="s">
        <v>11</v>
      </c>
      <c r="B18" s="515"/>
      <c r="C18" s="190"/>
      <c r="D18" s="515"/>
      <c r="E18" s="273"/>
      <c r="F18" s="515"/>
      <c r="G18" s="274"/>
      <c r="H18" s="275"/>
    </row>
    <row r="19" spans="1:10" s="255" customFormat="1">
      <c r="A19" s="256"/>
      <c r="B19" s="257"/>
      <c r="C19" s="257"/>
      <c r="D19" s="257"/>
      <c r="E19" s="257"/>
      <c r="F19" s="258"/>
      <c r="G19" s="259"/>
      <c r="H19" s="258"/>
    </row>
    <row r="20" spans="1:10" s="247" customFormat="1">
      <c r="A20" s="276"/>
      <c r="B20" s="243" t="s">
        <v>399</v>
      </c>
      <c r="C20" s="244"/>
      <c r="D20" s="244"/>
      <c r="E20" s="244"/>
      <c r="F20" s="245"/>
      <c r="G20" s="277"/>
      <c r="H20" s="278"/>
    </row>
    <row r="21" spans="1:10" s="247" customFormat="1" ht="12.75">
      <c r="A21" s="356" t="s">
        <v>52</v>
      </c>
      <c r="B21" s="249" t="s">
        <v>494</v>
      </c>
      <c r="C21" s="249" t="s">
        <v>493</v>
      </c>
      <c r="D21" s="249" t="s">
        <v>492</v>
      </c>
      <c r="E21" s="249" t="s">
        <v>491</v>
      </c>
      <c r="F21" s="249" t="s">
        <v>490</v>
      </c>
      <c r="G21" s="249" t="s">
        <v>489</v>
      </c>
      <c r="H21" s="279"/>
    </row>
    <row r="22" spans="1:10" ht="12.75">
      <c r="A22" s="251" t="s">
        <v>400</v>
      </c>
      <c r="B22" s="512"/>
      <c r="C22" s="512"/>
      <c r="D22" s="512"/>
      <c r="E22" s="512"/>
      <c r="F22" s="512"/>
      <c r="G22" s="550"/>
      <c r="H22" s="281"/>
    </row>
    <row r="23" spans="1:10" ht="12.75">
      <c r="A23" s="251" t="s">
        <v>12</v>
      </c>
      <c r="B23" s="512"/>
      <c r="C23" s="512"/>
      <c r="D23" s="512"/>
      <c r="E23" s="512"/>
      <c r="F23" s="512"/>
      <c r="G23" s="512"/>
      <c r="H23" s="281"/>
    </row>
    <row r="24" spans="1:10" ht="12.75">
      <c r="A24" s="251" t="s">
        <v>401</v>
      </c>
      <c r="B24" s="515"/>
      <c r="C24" s="515"/>
      <c r="D24" s="515"/>
      <c r="E24" s="515"/>
      <c r="F24" s="515"/>
      <c r="G24" s="515"/>
      <c r="H24" s="281"/>
    </row>
    <row r="25" spans="1:10" ht="12.75">
      <c r="A25" s="251" t="s">
        <v>53</v>
      </c>
      <c r="B25" s="543"/>
      <c r="C25" s="551"/>
      <c r="D25" s="543"/>
      <c r="E25" s="543"/>
      <c r="F25" s="543"/>
      <c r="G25" s="545"/>
      <c r="H25" s="281"/>
    </row>
    <row r="26" spans="1:10" s="247" customFormat="1" ht="12.75">
      <c r="A26" s="251"/>
      <c r="B26" s="552"/>
      <c r="C26" s="553"/>
      <c r="D26" s="552"/>
      <c r="E26" s="552"/>
      <c r="F26" s="552"/>
      <c r="G26" s="553"/>
      <c r="H26" s="279"/>
    </row>
    <row r="27" spans="1:10" ht="12.75">
      <c r="A27" s="251" t="s">
        <v>402</v>
      </c>
      <c r="B27" s="512"/>
      <c r="C27" s="545"/>
      <c r="D27" s="512"/>
      <c r="E27" s="512"/>
      <c r="F27" s="512"/>
      <c r="G27" s="512"/>
      <c r="H27" s="281"/>
    </row>
    <row r="28" spans="1:10" ht="12.75">
      <c r="A28" s="251" t="s">
        <v>54</v>
      </c>
      <c r="B28" s="512"/>
      <c r="C28" s="545"/>
      <c r="D28" s="512"/>
      <c r="E28" s="512"/>
      <c r="F28" s="512"/>
      <c r="G28" s="512"/>
      <c r="H28" s="281"/>
    </row>
    <row r="29" spans="1:10" s="247" customFormat="1" ht="12.75">
      <c r="A29" s="251"/>
      <c r="B29" s="552"/>
      <c r="C29" s="553"/>
      <c r="D29" s="552"/>
      <c r="E29" s="552"/>
      <c r="F29" s="552"/>
      <c r="G29" s="553"/>
      <c r="H29" s="279"/>
      <c r="J29" s="247" t="s">
        <v>588</v>
      </c>
    </row>
    <row r="30" spans="1:10" ht="12.75">
      <c r="A30" s="251" t="s">
        <v>403</v>
      </c>
      <c r="B30" s="512"/>
      <c r="C30" s="512"/>
      <c r="D30" s="512"/>
      <c r="E30" s="512"/>
      <c r="F30" s="512"/>
      <c r="G30" s="512"/>
      <c r="H30" s="281"/>
    </row>
    <row r="31" spans="1:10" ht="12.75">
      <c r="A31" s="272" t="s">
        <v>404</v>
      </c>
      <c r="B31" s="554"/>
      <c r="C31" s="555"/>
      <c r="D31" s="554"/>
      <c r="E31" s="554"/>
      <c r="F31" s="554"/>
      <c r="G31" s="555"/>
      <c r="H31" s="282"/>
    </row>
    <row r="32" spans="1:10" ht="15.6" customHeight="1">
      <c r="A32" s="409" t="s">
        <v>587</v>
      </c>
      <c r="B32" s="404" t="str">
        <f>IF(B25=SUM(B22:B24),"OK","KO")</f>
        <v>OK</v>
      </c>
      <c r="C32" s="541" t="str">
        <f t="shared" ref="C32:G32" si="0">IF(C25=SUM(C22:C24),"OK","KO")</f>
        <v>OK</v>
      </c>
      <c r="D32" s="404" t="str">
        <f t="shared" si="0"/>
        <v>OK</v>
      </c>
      <c r="E32" s="404" t="str">
        <f t="shared" si="0"/>
        <v>OK</v>
      </c>
      <c r="F32" s="404" t="str">
        <f t="shared" si="0"/>
        <v>OK</v>
      </c>
      <c r="G32" s="404" t="str">
        <f t="shared" si="0"/>
        <v>OK</v>
      </c>
    </row>
    <row r="33" spans="1:1">
      <c r="A33" s="247"/>
    </row>
  </sheetData>
  <sheetProtection password="997D" sheet="1" objects="1" scenarios="1"/>
  <conditionalFormatting sqref="I7">
    <cfRule type="cellIs" dxfId="49" priority="7" operator="equal">
      <formula>"KO"</formula>
    </cfRule>
    <cfRule type="cellIs" dxfId="48" priority="8" operator="equal">
      <formula>"OK"</formula>
    </cfRule>
  </conditionalFormatting>
  <conditionalFormatting sqref="I8">
    <cfRule type="cellIs" dxfId="47" priority="5" operator="equal">
      <formula>"KO"</formula>
    </cfRule>
    <cfRule type="cellIs" dxfId="46" priority="6" operator="equal">
      <formula>"OK"</formula>
    </cfRule>
  </conditionalFormatting>
  <conditionalFormatting sqref="I13">
    <cfRule type="cellIs" dxfId="45" priority="3" operator="equal">
      <formula>"KO"</formula>
    </cfRule>
    <cfRule type="cellIs" dxfId="44" priority="4" operator="equal">
      <formula>"OK"</formula>
    </cfRule>
  </conditionalFormatting>
  <conditionalFormatting sqref="B32:G32">
    <cfRule type="cellIs" dxfId="43" priority="1" operator="equal">
      <formula>"KO"</formula>
    </cfRule>
    <cfRule type="cellIs" dxfId="42" priority="2" operator="equal">
      <formula>"OK"</formula>
    </cfRule>
  </conditionalFormatting>
  <pageMargins left="0.7" right="0.7" top="0.75" bottom="0.75" header="0.3" footer="0.3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workbookViewId="0"/>
  </sheetViews>
  <sheetFormatPr baseColWidth="10" defaultColWidth="11.42578125" defaultRowHeight="11.25"/>
  <cols>
    <col min="1" max="1" width="43.42578125" style="280" customWidth="1"/>
    <col min="2" max="7" width="15.7109375" style="207" customWidth="1"/>
    <col min="8" max="16384" width="11.42578125" style="207"/>
  </cols>
  <sheetData>
    <row r="1" spans="1:9" s="285" customFormat="1" ht="15.75" customHeight="1">
      <c r="A1" s="240" t="s">
        <v>405</v>
      </c>
      <c r="B1" s="240"/>
      <c r="C1" s="240"/>
      <c r="D1" s="240"/>
      <c r="E1" s="283"/>
      <c r="F1" s="283"/>
      <c r="G1" s="283"/>
      <c r="H1" s="284"/>
    </row>
    <row r="2" spans="1:9" s="289" customFormat="1" ht="15.75">
      <c r="A2" s="241" t="s">
        <v>544</v>
      </c>
      <c r="B2" s="286"/>
      <c r="C2" s="286"/>
      <c r="D2" s="286"/>
      <c r="E2" s="287"/>
      <c r="F2" s="287"/>
      <c r="G2" s="287"/>
      <c r="H2" s="288"/>
    </row>
    <row r="3" spans="1:9" s="204" customFormat="1" ht="5.25" customHeight="1">
      <c r="A3" s="205"/>
      <c r="B3" s="206"/>
      <c r="C3" s="206"/>
      <c r="D3" s="205"/>
      <c r="E3" s="205"/>
    </row>
    <row r="4" spans="1:9" s="242" customFormat="1">
      <c r="A4" s="243"/>
      <c r="B4" s="290" t="s">
        <v>406</v>
      </c>
      <c r="C4" s="291"/>
      <c r="D4" s="291"/>
      <c r="E4" s="291"/>
      <c r="F4" s="292"/>
      <c r="G4" s="292"/>
      <c r="H4" s="293"/>
    </row>
    <row r="5" spans="1:9" s="247" customFormat="1" ht="33.75">
      <c r="A5" s="356" t="s">
        <v>52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09" t="s">
        <v>13</v>
      </c>
      <c r="I5" s="410" t="s">
        <v>590</v>
      </c>
    </row>
    <row r="6" spans="1:9" ht="12.75">
      <c r="A6" s="251" t="s">
        <v>19</v>
      </c>
      <c r="B6" s="119"/>
      <c r="C6" s="543"/>
      <c r="D6" s="543"/>
      <c r="E6" s="543"/>
      <c r="F6" s="543"/>
      <c r="G6" s="119"/>
      <c r="H6" s="119"/>
    </row>
    <row r="7" spans="1:9" ht="13.5">
      <c r="A7" s="251" t="s">
        <v>20</v>
      </c>
      <c r="B7" s="512"/>
      <c r="C7" s="512"/>
      <c r="D7" s="512"/>
      <c r="E7" s="512"/>
      <c r="F7" s="512"/>
      <c r="G7" s="512"/>
      <c r="H7" s="512"/>
      <c r="I7" s="404" t="str">
        <f>IF(H7=SUM(B7:G7),"OK","KO")</f>
        <v>OK</v>
      </c>
    </row>
    <row r="8" spans="1:9" ht="13.5">
      <c r="A8" s="251" t="s">
        <v>21</v>
      </c>
      <c r="B8" s="512"/>
      <c r="C8" s="512"/>
      <c r="D8" s="512"/>
      <c r="E8" s="512"/>
      <c r="F8" s="512"/>
      <c r="G8" s="512"/>
      <c r="H8" s="512"/>
      <c r="I8" s="404" t="str">
        <f t="shared" ref="I8:I11" si="0">IF(H8=SUM(B8:G8),"OK","KO")</f>
        <v>OK</v>
      </c>
    </row>
    <row r="9" spans="1:9" ht="13.5">
      <c r="A9" s="251" t="s">
        <v>2</v>
      </c>
      <c r="B9" s="512"/>
      <c r="C9" s="515"/>
      <c r="D9" s="515"/>
      <c r="E9" s="515"/>
      <c r="F9" s="515"/>
      <c r="G9" s="515"/>
      <c r="H9" s="512"/>
      <c r="I9" s="404" t="str">
        <f t="shared" si="0"/>
        <v>OK</v>
      </c>
    </row>
    <row r="10" spans="1:9" ht="12.75">
      <c r="A10" s="253" t="s">
        <v>13</v>
      </c>
      <c r="B10" s="111"/>
      <c r="C10" s="543"/>
      <c r="D10" s="512"/>
      <c r="E10" s="512"/>
      <c r="F10" s="512"/>
      <c r="G10" s="512"/>
      <c r="H10" s="111"/>
    </row>
    <row r="11" spans="1:9" ht="13.5">
      <c r="A11" s="251" t="s">
        <v>15</v>
      </c>
      <c r="B11" s="512"/>
      <c r="C11" s="512"/>
      <c r="D11" s="512"/>
      <c r="E11" s="512"/>
      <c r="F11" s="512"/>
      <c r="G11" s="512"/>
      <c r="H11" s="512"/>
      <c r="I11" s="404" t="str">
        <f t="shared" si="0"/>
        <v>OK</v>
      </c>
    </row>
    <row r="12" spans="1:9" s="255" customFormat="1" ht="21.6" customHeight="1">
      <c r="A12" s="413" t="s">
        <v>589</v>
      </c>
      <c r="B12" s="295"/>
      <c r="C12" s="411" t="str">
        <f>IF(C10=SUM(C6:C9),"OK","KO")</f>
        <v>OK</v>
      </c>
      <c r="D12" s="411" t="str">
        <f t="shared" ref="D12:G12" si="1">IF(D10=SUM(D6:D9),"OK","KO")</f>
        <v>OK</v>
      </c>
      <c r="E12" s="411" t="str">
        <f t="shared" si="1"/>
        <v>OK</v>
      </c>
      <c r="F12" s="411" t="str">
        <f t="shared" si="1"/>
        <v>OK</v>
      </c>
      <c r="G12" s="411" t="str">
        <f t="shared" si="1"/>
        <v>OK</v>
      </c>
      <c r="H12" s="295"/>
    </row>
    <row r="13" spans="1:9" s="247" customFormat="1">
      <c r="A13" s="243"/>
      <c r="B13" s="243" t="s">
        <v>407</v>
      </c>
      <c r="C13" s="245"/>
      <c r="D13" s="245"/>
      <c r="E13" s="245"/>
      <c r="F13" s="245"/>
      <c r="G13" s="245"/>
      <c r="H13" s="246"/>
    </row>
    <row r="14" spans="1:9" s="247" customFormat="1" ht="25.5">
      <c r="A14" s="356" t="s">
        <v>52</v>
      </c>
      <c r="B14" s="249" t="s">
        <v>528</v>
      </c>
      <c r="C14" s="249" t="s">
        <v>493</v>
      </c>
      <c r="D14" s="249" t="s">
        <v>492</v>
      </c>
      <c r="E14" s="249" t="s">
        <v>491</v>
      </c>
      <c r="F14" s="249" t="s">
        <v>490</v>
      </c>
      <c r="G14" s="249" t="s">
        <v>489</v>
      </c>
      <c r="H14" s="209" t="s">
        <v>13</v>
      </c>
    </row>
    <row r="15" spans="1:9" ht="13.5">
      <c r="A15" s="251" t="s">
        <v>408</v>
      </c>
      <c r="B15" s="119"/>
      <c r="C15" s="543"/>
      <c r="D15" s="543"/>
      <c r="E15" s="543"/>
      <c r="F15" s="543"/>
      <c r="G15" s="543"/>
      <c r="H15" s="543"/>
      <c r="I15" s="404" t="str">
        <f>IF(H15=SUM(B15:G15),"OK","KO")</f>
        <v>OK</v>
      </c>
    </row>
    <row r="16" spans="1:9" ht="13.5">
      <c r="A16" s="251" t="s">
        <v>58</v>
      </c>
      <c r="B16" s="512"/>
      <c r="C16" s="512"/>
      <c r="D16" s="512"/>
      <c r="E16" s="512"/>
      <c r="F16" s="512"/>
      <c r="G16" s="512"/>
      <c r="H16" s="512"/>
      <c r="I16" s="404" t="str">
        <f t="shared" ref="I16:I21" si="2">IF(H16=SUM(B16:G16),"OK","KO")</f>
        <v>OK</v>
      </c>
    </row>
    <row r="17" spans="1:9" ht="13.5">
      <c r="A17" s="251" t="s">
        <v>409</v>
      </c>
      <c r="B17" s="512"/>
      <c r="C17" s="512"/>
      <c r="D17" s="512"/>
      <c r="E17" s="512"/>
      <c r="F17" s="512"/>
      <c r="G17" s="512"/>
      <c r="H17" s="512"/>
      <c r="I17" s="404" t="str">
        <f t="shared" si="2"/>
        <v>OK</v>
      </c>
    </row>
    <row r="18" spans="1:9" ht="22.5">
      <c r="A18" s="297" t="s">
        <v>410</v>
      </c>
      <c r="B18" s="512"/>
      <c r="C18" s="515"/>
      <c r="D18" s="515"/>
      <c r="E18" s="515"/>
      <c r="F18" s="515"/>
      <c r="G18" s="515"/>
      <c r="H18" s="515"/>
      <c r="I18" s="404" t="str">
        <f>IF(H18=SUM(B18:G18),"OK","KO")</f>
        <v>OK</v>
      </c>
    </row>
    <row r="19" spans="1:9" ht="13.5">
      <c r="A19" s="253" t="s">
        <v>13</v>
      </c>
      <c r="B19" s="543"/>
      <c r="C19" s="543"/>
      <c r="D19" s="512"/>
      <c r="E19" s="512"/>
      <c r="F19" s="512"/>
      <c r="G19" s="512"/>
      <c r="H19" s="512"/>
      <c r="I19" s="404" t="str">
        <f t="shared" si="2"/>
        <v>OK</v>
      </c>
    </row>
    <row r="20" spans="1:9" s="247" customFormat="1" ht="12.75">
      <c r="A20" s="253"/>
      <c r="B20" s="174"/>
      <c r="C20" s="174"/>
      <c r="D20" s="174"/>
      <c r="E20" s="174"/>
      <c r="F20" s="174"/>
      <c r="G20" s="174"/>
      <c r="H20" s="174"/>
    </row>
    <row r="21" spans="1:9" ht="13.5">
      <c r="A21" s="251" t="s">
        <v>411</v>
      </c>
      <c r="B21" s="512"/>
      <c r="C21" s="512"/>
      <c r="D21" s="512"/>
      <c r="E21" s="512"/>
      <c r="F21" s="512"/>
      <c r="G21" s="111"/>
      <c r="H21" s="512"/>
      <c r="I21" s="404" t="str">
        <f t="shared" si="2"/>
        <v>OK</v>
      </c>
    </row>
    <row r="22" spans="1:9" ht="12.75">
      <c r="A22" s="272" t="s">
        <v>32</v>
      </c>
      <c r="B22" s="190"/>
      <c r="C22" s="515"/>
      <c r="D22" s="515"/>
      <c r="E22" s="515"/>
      <c r="F22" s="515"/>
      <c r="G22" s="190"/>
      <c r="H22" s="190"/>
    </row>
    <row r="23" spans="1:9" s="255" customFormat="1" ht="28.15" customHeight="1">
      <c r="A23" s="413" t="s">
        <v>589</v>
      </c>
      <c r="B23" s="411" t="str">
        <f>IF(B19=SUM(B15:B18),"OK","KO")</f>
        <v>OK</v>
      </c>
      <c r="C23" s="411" t="str">
        <f t="shared" ref="C23:H23" si="3">IF(C19=SUM(C15:C18),"OK","KO")</f>
        <v>OK</v>
      </c>
      <c r="D23" s="411" t="str">
        <f t="shared" si="3"/>
        <v>OK</v>
      </c>
      <c r="E23" s="411" t="str">
        <f t="shared" si="3"/>
        <v>OK</v>
      </c>
      <c r="F23" s="411" t="str">
        <f t="shared" si="3"/>
        <v>OK</v>
      </c>
      <c r="G23" s="411" t="str">
        <f t="shared" si="3"/>
        <v>OK</v>
      </c>
      <c r="H23" s="411" t="str">
        <f t="shared" si="3"/>
        <v>OK</v>
      </c>
    </row>
    <row r="24" spans="1:9" s="247" customFormat="1">
      <c r="A24" s="243"/>
      <c r="B24" s="243" t="s">
        <v>412</v>
      </c>
      <c r="C24" s="245"/>
      <c r="D24" s="245"/>
      <c r="E24" s="245"/>
      <c r="F24" s="245"/>
      <c r="G24" s="245"/>
      <c r="H24" s="246"/>
    </row>
    <row r="25" spans="1:9" s="247" customFormat="1" ht="25.5">
      <c r="A25" s="356" t="s">
        <v>52</v>
      </c>
      <c r="B25" s="249" t="s">
        <v>528</v>
      </c>
      <c r="C25" s="249" t="s">
        <v>493</v>
      </c>
      <c r="D25" s="249" t="s">
        <v>492</v>
      </c>
      <c r="E25" s="249" t="s">
        <v>491</v>
      </c>
      <c r="F25" s="249" t="s">
        <v>490</v>
      </c>
      <c r="G25" s="249" t="s">
        <v>489</v>
      </c>
      <c r="H25" s="209" t="s">
        <v>13</v>
      </c>
    </row>
    <row r="26" spans="1:9" ht="13.5">
      <c r="A26" s="298" t="s">
        <v>59</v>
      </c>
      <c r="B26" s="119"/>
      <c r="C26" s="512"/>
      <c r="D26" s="512"/>
      <c r="E26" s="512"/>
      <c r="F26" s="512"/>
      <c r="G26" s="512"/>
      <c r="H26" s="512"/>
      <c r="I26" s="404" t="str">
        <f>IF(H26=SUM(B26:G26),"OK","KO")</f>
        <v>OK</v>
      </c>
    </row>
    <row r="27" spans="1:9" ht="13.5">
      <c r="A27" s="299" t="s">
        <v>413</v>
      </c>
      <c r="B27" s="515"/>
      <c r="C27" s="515"/>
      <c r="D27" s="515"/>
      <c r="E27" s="515"/>
      <c r="F27" s="515"/>
      <c r="G27" s="515"/>
      <c r="H27" s="515"/>
      <c r="I27" s="404" t="str">
        <f t="shared" ref="I27:I30" si="4">IF(H27=SUM(B27:G27),"OK","KO")</f>
        <v>OK</v>
      </c>
    </row>
    <row r="28" spans="1:9" ht="13.5">
      <c r="A28" s="300" t="s">
        <v>13</v>
      </c>
      <c r="B28" s="512"/>
      <c r="C28" s="543"/>
      <c r="D28" s="543"/>
      <c r="E28" s="543"/>
      <c r="F28" s="543"/>
      <c r="G28" s="543"/>
      <c r="H28" s="543"/>
      <c r="I28" s="404" t="str">
        <f t="shared" si="4"/>
        <v>OK</v>
      </c>
    </row>
    <row r="29" spans="1:9" s="247" customFormat="1" ht="12.75">
      <c r="A29" s="300"/>
      <c r="B29" s="174"/>
      <c r="C29" s="174"/>
      <c r="D29" s="174"/>
      <c r="E29" s="174"/>
      <c r="F29" s="174"/>
      <c r="G29" s="174"/>
      <c r="H29" s="174"/>
      <c r="I29" s="207"/>
    </row>
    <row r="30" spans="1:9" ht="13.5">
      <c r="A30" s="299" t="s">
        <v>414</v>
      </c>
      <c r="B30" s="512"/>
      <c r="C30" s="512"/>
      <c r="D30" s="512"/>
      <c r="E30" s="512"/>
      <c r="F30" s="512"/>
      <c r="G30" s="111"/>
      <c r="H30" s="512"/>
      <c r="I30" s="404" t="str">
        <f t="shared" si="4"/>
        <v>OK</v>
      </c>
    </row>
    <row r="31" spans="1:9" ht="12.75">
      <c r="A31" s="254" t="s">
        <v>33</v>
      </c>
      <c r="B31" s="190"/>
      <c r="C31" s="515"/>
      <c r="D31" s="515"/>
      <c r="E31" s="515"/>
      <c r="F31" s="515"/>
      <c r="G31" s="190"/>
      <c r="H31" s="190"/>
    </row>
    <row r="32" spans="1:9" s="255" customFormat="1" ht="21.6" customHeight="1">
      <c r="A32" s="413" t="s">
        <v>589</v>
      </c>
      <c r="B32" s="411" t="str">
        <f>IF(B28=SUM(B26:B27),"OK","KO")</f>
        <v>OK</v>
      </c>
      <c r="C32" s="411" t="str">
        <f t="shared" ref="C32:H32" si="5">IF(C28=SUM(C26:C27),"OK","KO")</f>
        <v>OK</v>
      </c>
      <c r="D32" s="411" t="str">
        <f t="shared" si="5"/>
        <v>OK</v>
      </c>
      <c r="E32" s="411" t="str">
        <f t="shared" si="5"/>
        <v>OK</v>
      </c>
      <c r="F32" s="411" t="str">
        <f t="shared" si="5"/>
        <v>OK</v>
      </c>
      <c r="G32" s="411" t="str">
        <f t="shared" si="5"/>
        <v>OK</v>
      </c>
      <c r="H32" s="411" t="str">
        <f t="shared" si="5"/>
        <v>OK</v>
      </c>
    </row>
    <row r="33" spans="1:9" s="247" customFormat="1">
      <c r="A33" s="243"/>
      <c r="B33" s="243" t="s">
        <v>415</v>
      </c>
      <c r="C33" s="245"/>
      <c r="D33" s="245"/>
      <c r="E33" s="245"/>
      <c r="F33" s="245"/>
      <c r="G33" s="245"/>
      <c r="H33" s="246"/>
    </row>
    <row r="34" spans="1:9" s="247" customFormat="1" ht="25.5">
      <c r="A34" s="356" t="s">
        <v>52</v>
      </c>
      <c r="B34" s="249" t="s">
        <v>528</v>
      </c>
      <c r="C34" s="249" t="s">
        <v>493</v>
      </c>
      <c r="D34" s="249" t="s">
        <v>492</v>
      </c>
      <c r="E34" s="249" t="s">
        <v>491</v>
      </c>
      <c r="F34" s="249" t="s">
        <v>490</v>
      </c>
      <c r="G34" s="249" t="s">
        <v>489</v>
      </c>
      <c r="H34" s="209" t="s">
        <v>13</v>
      </c>
    </row>
    <row r="35" spans="1:9" ht="13.5">
      <c r="A35" s="298" t="s">
        <v>60</v>
      </c>
      <c r="B35" s="119"/>
      <c r="C35" s="512"/>
      <c r="D35" s="512"/>
      <c r="E35" s="512"/>
      <c r="F35" s="512"/>
      <c r="G35" s="512"/>
      <c r="H35" s="512"/>
      <c r="I35" s="404" t="str">
        <f>IF(H35=SUM(B35:G35),"OK","KO")</f>
        <v>OK</v>
      </c>
    </row>
    <row r="36" spans="1:9" ht="13.5">
      <c r="A36" s="299" t="s">
        <v>16</v>
      </c>
      <c r="B36" s="515"/>
      <c r="C36" s="515"/>
      <c r="D36" s="515"/>
      <c r="E36" s="515"/>
      <c r="F36" s="515"/>
      <c r="G36" s="515"/>
      <c r="H36" s="515"/>
      <c r="I36" s="404" t="str">
        <f t="shared" ref="I36:I39" si="6">IF(H36=SUM(B36:G36),"OK","KO")</f>
        <v>OK</v>
      </c>
    </row>
    <row r="37" spans="1:9" ht="13.5">
      <c r="A37" s="300" t="s">
        <v>13</v>
      </c>
      <c r="B37" s="512"/>
      <c r="C37" s="543"/>
      <c r="D37" s="543"/>
      <c r="E37" s="543"/>
      <c r="F37" s="543"/>
      <c r="G37" s="543"/>
      <c r="H37" s="543"/>
      <c r="I37" s="404" t="str">
        <f t="shared" si="6"/>
        <v>OK</v>
      </c>
    </row>
    <row r="38" spans="1:9" s="247" customFormat="1" ht="12.75">
      <c r="A38" s="300"/>
      <c r="B38" s="174"/>
      <c r="C38" s="174"/>
      <c r="D38" s="174"/>
      <c r="E38" s="174"/>
      <c r="F38" s="174"/>
      <c r="G38" s="174"/>
      <c r="H38" s="174"/>
      <c r="I38" s="207"/>
    </row>
    <row r="39" spans="1:9" ht="13.5">
      <c r="A39" s="299" t="s">
        <v>17</v>
      </c>
      <c r="B39" s="512"/>
      <c r="C39" s="512"/>
      <c r="D39" s="512"/>
      <c r="E39" s="512"/>
      <c r="F39" s="512"/>
      <c r="G39" s="111"/>
      <c r="H39" s="512"/>
      <c r="I39" s="404" t="str">
        <f t="shared" si="6"/>
        <v>OK</v>
      </c>
    </row>
    <row r="40" spans="1:9" ht="12.75">
      <c r="A40" s="254" t="s">
        <v>34</v>
      </c>
      <c r="B40" s="190"/>
      <c r="C40" s="515"/>
      <c r="D40" s="515"/>
      <c r="E40" s="515"/>
      <c r="F40" s="515"/>
      <c r="G40" s="190"/>
      <c r="H40" s="190"/>
    </row>
    <row r="41" spans="1:9" ht="22.15" customHeight="1">
      <c r="A41" s="412" t="s">
        <v>589</v>
      </c>
      <c r="B41" s="411" t="str">
        <f>IF(B37=SUM(B35:B36),"OK","KO")</f>
        <v>OK</v>
      </c>
      <c r="C41" s="411" t="str">
        <f t="shared" ref="C41:H41" si="7">IF(C37=SUM(C35:C36),"OK","KO")</f>
        <v>OK</v>
      </c>
      <c r="D41" s="411" t="str">
        <f t="shared" si="7"/>
        <v>OK</v>
      </c>
      <c r="E41" s="411" t="str">
        <f t="shared" si="7"/>
        <v>OK</v>
      </c>
      <c r="F41" s="411" t="str">
        <f t="shared" si="7"/>
        <v>OK</v>
      </c>
      <c r="G41" s="411" t="str">
        <f t="shared" si="7"/>
        <v>OK</v>
      </c>
      <c r="H41" s="411" t="str">
        <f t="shared" si="7"/>
        <v>OK</v>
      </c>
    </row>
    <row r="42" spans="1:9">
      <c r="A42" s="247"/>
    </row>
  </sheetData>
  <sheetProtection password="997D" sheet="1" objects="1" scenarios="1"/>
  <conditionalFormatting sqref="I7:I9">
    <cfRule type="cellIs" dxfId="41" priority="23" operator="equal">
      <formula>"KO"</formula>
    </cfRule>
    <cfRule type="cellIs" dxfId="40" priority="24" operator="equal">
      <formula>"OK"</formula>
    </cfRule>
  </conditionalFormatting>
  <conditionalFormatting sqref="I11">
    <cfRule type="cellIs" dxfId="39" priority="21" operator="equal">
      <formula>"KO"</formula>
    </cfRule>
    <cfRule type="cellIs" dxfId="38" priority="22" operator="equal">
      <formula>"OK"</formula>
    </cfRule>
  </conditionalFormatting>
  <conditionalFormatting sqref="I15:I19">
    <cfRule type="cellIs" dxfId="37" priority="19" operator="equal">
      <formula>"KO"</formula>
    </cfRule>
    <cfRule type="cellIs" dxfId="36" priority="20" operator="equal">
      <formula>"OK"</formula>
    </cfRule>
  </conditionalFormatting>
  <conditionalFormatting sqref="I21">
    <cfRule type="cellIs" dxfId="35" priority="17" operator="equal">
      <formula>"KO"</formula>
    </cfRule>
    <cfRule type="cellIs" dxfId="34" priority="18" operator="equal">
      <formula>"OK"</formula>
    </cfRule>
  </conditionalFormatting>
  <conditionalFormatting sqref="I26:I28">
    <cfRule type="cellIs" dxfId="33" priority="15" operator="equal">
      <formula>"KO"</formula>
    </cfRule>
    <cfRule type="cellIs" dxfId="32" priority="16" operator="equal">
      <formula>"OK"</formula>
    </cfRule>
  </conditionalFormatting>
  <conditionalFormatting sqref="I30">
    <cfRule type="cellIs" dxfId="31" priority="13" operator="equal">
      <formula>"KO"</formula>
    </cfRule>
    <cfRule type="cellIs" dxfId="30" priority="14" operator="equal">
      <formula>"OK"</formula>
    </cfRule>
  </conditionalFormatting>
  <conditionalFormatting sqref="I35:I37">
    <cfRule type="cellIs" dxfId="29" priority="11" operator="equal">
      <formula>"KO"</formula>
    </cfRule>
    <cfRule type="cellIs" dxfId="28" priority="12" operator="equal">
      <formula>"OK"</formula>
    </cfRule>
  </conditionalFormatting>
  <conditionalFormatting sqref="I39">
    <cfRule type="cellIs" dxfId="27" priority="9" operator="equal">
      <formula>"KO"</formula>
    </cfRule>
    <cfRule type="cellIs" dxfId="26" priority="10" operator="equal">
      <formula>"OK"</formula>
    </cfRule>
  </conditionalFormatting>
  <conditionalFormatting sqref="C12:G12">
    <cfRule type="cellIs" dxfId="25" priority="7" operator="equal">
      <formula>"KO"</formula>
    </cfRule>
    <cfRule type="cellIs" dxfId="24" priority="8" operator="equal">
      <formula>"OK"</formula>
    </cfRule>
  </conditionalFormatting>
  <conditionalFormatting sqref="B23:H23">
    <cfRule type="cellIs" dxfId="23" priority="5" operator="equal">
      <formula>"KO"</formula>
    </cfRule>
    <cfRule type="cellIs" dxfId="22" priority="6" operator="equal">
      <formula>"OK"</formula>
    </cfRule>
  </conditionalFormatting>
  <conditionalFormatting sqref="B32:H32">
    <cfRule type="cellIs" dxfId="21" priority="3" operator="equal">
      <formula>"KO"</formula>
    </cfRule>
    <cfRule type="cellIs" dxfId="20" priority="4" operator="equal">
      <formula>"OK"</formula>
    </cfRule>
  </conditionalFormatting>
  <conditionalFormatting sqref="B41:H41">
    <cfRule type="cellIs" dxfId="19" priority="1" operator="equal">
      <formula>"KO"</formula>
    </cfRule>
    <cfRule type="cellIs" dxfId="18" priority="2" operator="equal">
      <formula>"OK"</formula>
    </cfRule>
  </conditionalFormatting>
  <pageMargins left="0.7" right="0.7" top="0.75" bottom="0.75" header="0.3" footer="0.3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workbookViewId="0"/>
  </sheetViews>
  <sheetFormatPr baseColWidth="10" defaultColWidth="11.42578125" defaultRowHeight="11.25"/>
  <cols>
    <col min="1" max="1" width="46.7109375" style="280" customWidth="1"/>
    <col min="2" max="7" width="15.7109375" style="207" customWidth="1"/>
    <col min="8" max="8" width="17.28515625" style="207" customWidth="1"/>
    <col min="9" max="16384" width="11.42578125" style="207"/>
  </cols>
  <sheetData>
    <row r="1" spans="1:9" s="285" customFormat="1" ht="15.75" customHeight="1">
      <c r="A1" s="414" t="s">
        <v>416</v>
      </c>
      <c r="B1" s="414"/>
      <c r="C1" s="414"/>
      <c r="D1" s="414"/>
      <c r="E1" s="415"/>
      <c r="F1" s="415"/>
      <c r="G1" s="415"/>
      <c r="H1" s="416"/>
    </row>
    <row r="2" spans="1:9" s="289" customFormat="1" ht="15.75">
      <c r="A2" s="241" t="s">
        <v>544</v>
      </c>
      <c r="B2" s="286"/>
      <c r="C2" s="286"/>
      <c r="D2" s="286"/>
      <c r="E2" s="287"/>
      <c r="F2" s="287"/>
      <c r="G2" s="287"/>
      <c r="H2" s="288"/>
    </row>
    <row r="3" spans="1:9" s="204" customFormat="1" ht="5.25" customHeight="1">
      <c r="A3" s="205"/>
      <c r="B3" s="206"/>
      <c r="C3" s="206"/>
      <c r="D3" s="205"/>
      <c r="E3" s="205"/>
    </row>
    <row r="4" spans="1:9" s="280" customFormat="1" ht="15.75" customHeight="1">
      <c r="A4" s="290"/>
      <c r="B4" s="290" t="s">
        <v>417</v>
      </c>
      <c r="C4" s="291"/>
      <c r="D4" s="291"/>
      <c r="E4" s="291"/>
      <c r="F4" s="292"/>
      <c r="G4" s="292"/>
      <c r="H4" s="293"/>
    </row>
    <row r="5" spans="1:9" s="301" customFormat="1" ht="33.75">
      <c r="A5" s="261" t="s">
        <v>4</v>
      </c>
      <c r="B5" s="249" t="s">
        <v>528</v>
      </c>
      <c r="C5" s="249" t="s">
        <v>493</v>
      </c>
      <c r="D5" s="249" t="s">
        <v>492</v>
      </c>
      <c r="E5" s="249" t="s">
        <v>491</v>
      </c>
      <c r="F5" s="249" t="s">
        <v>490</v>
      </c>
      <c r="G5" s="249" t="s">
        <v>489</v>
      </c>
      <c r="H5" s="209" t="s">
        <v>13</v>
      </c>
      <c r="I5" s="410" t="s">
        <v>590</v>
      </c>
    </row>
    <row r="6" spans="1:9" ht="12" customHeight="1">
      <c r="A6" s="269" t="s">
        <v>418</v>
      </c>
      <c r="B6" s="512"/>
      <c r="C6" s="512"/>
      <c r="D6" s="512"/>
      <c r="E6" s="512"/>
      <c r="F6" s="512"/>
      <c r="G6" s="512"/>
      <c r="H6" s="512"/>
      <c r="I6" s="404" t="str">
        <f>IF(H6=SUM(B6:G6),"OK","KO")</f>
        <v>OK</v>
      </c>
    </row>
    <row r="7" spans="1:9" ht="12" customHeight="1">
      <c r="A7" s="269" t="s">
        <v>45</v>
      </c>
      <c r="B7" s="512"/>
      <c r="C7" s="512"/>
      <c r="D7" s="512"/>
      <c r="E7" s="512"/>
      <c r="F7" s="512"/>
      <c r="G7" s="512"/>
      <c r="H7" s="512"/>
      <c r="I7" s="404" t="str">
        <f t="shared" ref="I7:I20" si="0">IF(H7=SUM(B7:G7),"OK","KO")</f>
        <v>OK</v>
      </c>
    </row>
    <row r="8" spans="1:9" ht="12" customHeight="1">
      <c r="A8" s="269" t="s">
        <v>41</v>
      </c>
      <c r="B8" s="512"/>
      <c r="C8" s="512"/>
      <c r="D8" s="512"/>
      <c r="E8" s="512"/>
      <c r="F8" s="512"/>
      <c r="G8" s="512"/>
      <c r="H8" s="512"/>
      <c r="I8" s="404" t="str">
        <f t="shared" si="0"/>
        <v>OK</v>
      </c>
    </row>
    <row r="9" spans="1:9" ht="12" customHeight="1">
      <c r="A9" s="269" t="s">
        <v>419</v>
      </c>
      <c r="B9" s="512"/>
      <c r="C9" s="512"/>
      <c r="D9" s="512"/>
      <c r="E9" s="512"/>
      <c r="F9" s="512"/>
      <c r="G9" s="512"/>
      <c r="H9" s="512"/>
      <c r="I9" s="404" t="str">
        <f t="shared" si="0"/>
        <v>OK</v>
      </c>
    </row>
    <row r="10" spans="1:9" ht="12" customHeight="1">
      <c r="A10" s="269" t="s">
        <v>46</v>
      </c>
      <c r="B10" s="512"/>
      <c r="C10" s="512"/>
      <c r="D10" s="512"/>
      <c r="E10" s="512"/>
      <c r="F10" s="512"/>
      <c r="G10" s="512"/>
      <c r="H10" s="512"/>
      <c r="I10" s="404" t="str">
        <f t="shared" si="0"/>
        <v>OK</v>
      </c>
    </row>
    <row r="11" spans="1:9" ht="12" customHeight="1">
      <c r="A11" s="269" t="s">
        <v>420</v>
      </c>
      <c r="B11" s="512"/>
      <c r="C11" s="512"/>
      <c r="D11" s="512"/>
      <c r="E11" s="512"/>
      <c r="F11" s="512"/>
      <c r="G11" s="512"/>
      <c r="H11" s="512"/>
      <c r="I11" s="404" t="str">
        <f t="shared" si="0"/>
        <v>OK</v>
      </c>
    </row>
    <row r="12" spans="1:9" ht="12" customHeight="1">
      <c r="A12" s="302" t="s">
        <v>0</v>
      </c>
      <c r="B12" s="556"/>
      <c r="C12" s="515"/>
      <c r="D12" s="515"/>
      <c r="E12" s="515"/>
      <c r="F12" s="515"/>
      <c r="G12" s="515"/>
      <c r="H12" s="512"/>
      <c r="I12" s="404" t="str">
        <f t="shared" si="0"/>
        <v>OK</v>
      </c>
    </row>
    <row r="13" spans="1:9" ht="12" customHeight="1">
      <c r="A13" s="303" t="s">
        <v>18</v>
      </c>
      <c r="B13" s="557"/>
      <c r="C13" s="557"/>
      <c r="D13" s="557"/>
      <c r="E13" s="557"/>
      <c r="F13" s="557"/>
      <c r="G13" s="557"/>
      <c r="H13" s="558"/>
      <c r="I13" s="404" t="str">
        <f t="shared" si="0"/>
        <v>OK</v>
      </c>
    </row>
    <row r="14" spans="1:9" ht="12" customHeight="1">
      <c r="A14" s="269" t="s">
        <v>421</v>
      </c>
      <c r="B14" s="512"/>
      <c r="C14" s="512"/>
      <c r="D14" s="512"/>
      <c r="E14" s="512"/>
      <c r="F14" s="512"/>
      <c r="G14" s="512"/>
      <c r="H14" s="512"/>
      <c r="I14" s="404" t="str">
        <f t="shared" si="0"/>
        <v>OK</v>
      </c>
    </row>
    <row r="15" spans="1:9" ht="12" customHeight="1">
      <c r="A15" s="269" t="s">
        <v>47</v>
      </c>
      <c r="B15" s="512"/>
      <c r="C15" s="512"/>
      <c r="D15" s="512"/>
      <c r="E15" s="512"/>
      <c r="F15" s="512"/>
      <c r="G15" s="512"/>
      <c r="H15" s="512"/>
      <c r="I15" s="404" t="str">
        <f t="shared" si="0"/>
        <v>OK</v>
      </c>
    </row>
    <row r="16" spans="1:9" ht="12" customHeight="1">
      <c r="A16" s="269" t="s">
        <v>422</v>
      </c>
      <c r="B16" s="512"/>
      <c r="C16" s="512"/>
      <c r="D16" s="512"/>
      <c r="E16" s="512"/>
      <c r="F16" s="512"/>
      <c r="G16" s="512"/>
      <c r="H16" s="512"/>
      <c r="I16" s="404" t="str">
        <f t="shared" si="0"/>
        <v>OK</v>
      </c>
    </row>
    <row r="17" spans="1:9" ht="12" customHeight="1">
      <c r="A17" s="269" t="s">
        <v>42</v>
      </c>
      <c r="B17" s="512"/>
      <c r="C17" s="512"/>
      <c r="D17" s="512"/>
      <c r="E17" s="512"/>
      <c r="F17" s="512"/>
      <c r="G17" s="512"/>
      <c r="H17" s="512"/>
      <c r="I17" s="404" t="str">
        <f t="shared" si="0"/>
        <v>OK</v>
      </c>
    </row>
    <row r="18" spans="1:9" ht="12" customHeight="1">
      <c r="A18" s="269" t="s">
        <v>423</v>
      </c>
      <c r="B18" s="512"/>
      <c r="C18" s="512"/>
      <c r="D18" s="512"/>
      <c r="E18" s="512"/>
      <c r="F18" s="512"/>
      <c r="G18" s="512"/>
      <c r="H18" s="512"/>
      <c r="I18" s="404" t="str">
        <f t="shared" si="0"/>
        <v>OK</v>
      </c>
    </row>
    <row r="19" spans="1:9" ht="12" customHeight="1">
      <c r="A19" s="302" t="s">
        <v>424</v>
      </c>
      <c r="B19" s="556"/>
      <c r="C19" s="515"/>
      <c r="D19" s="515"/>
      <c r="E19" s="515"/>
      <c r="F19" s="515"/>
      <c r="G19" s="515"/>
      <c r="H19" s="512"/>
      <c r="I19" s="404" t="str">
        <f t="shared" si="0"/>
        <v>OK</v>
      </c>
    </row>
    <row r="20" spans="1:9" ht="13.5">
      <c r="A20" s="303" t="s">
        <v>496</v>
      </c>
      <c r="B20" s="557"/>
      <c r="C20" s="558"/>
      <c r="D20" s="558"/>
      <c r="E20" s="558"/>
      <c r="F20" s="558"/>
      <c r="G20" s="558"/>
      <c r="H20" s="558"/>
      <c r="I20" s="404" t="str">
        <f t="shared" si="0"/>
        <v>OK</v>
      </c>
    </row>
    <row r="21" spans="1:9" s="255" customFormat="1">
      <c r="A21" s="294"/>
      <c r="B21" s="295"/>
      <c r="C21" s="295"/>
      <c r="D21" s="295"/>
      <c r="E21" s="295"/>
      <c r="F21" s="295"/>
      <c r="G21" s="296"/>
      <c r="H21" s="304"/>
    </row>
    <row r="22" spans="1:9" s="280" customFormat="1" ht="16.5" customHeight="1">
      <c r="A22" s="290"/>
      <c r="B22" s="291" t="s">
        <v>425</v>
      </c>
      <c r="C22" s="291"/>
      <c r="D22" s="291"/>
      <c r="E22" s="292"/>
      <c r="F22" s="292"/>
      <c r="G22" s="293"/>
      <c r="H22" s="305"/>
    </row>
    <row r="23" spans="1:9" s="301" customFormat="1" ht="25.5">
      <c r="A23" s="261" t="s">
        <v>4</v>
      </c>
      <c r="B23" s="249" t="s">
        <v>528</v>
      </c>
      <c r="C23" s="249" t="s">
        <v>493</v>
      </c>
      <c r="D23" s="249" t="s">
        <v>492</v>
      </c>
      <c r="E23" s="249" t="s">
        <v>491</v>
      </c>
      <c r="F23" s="249" t="s">
        <v>490</v>
      </c>
      <c r="G23" s="249" t="s">
        <v>489</v>
      </c>
    </row>
    <row r="24" spans="1:9" ht="12" customHeight="1">
      <c r="A24" s="251" t="s">
        <v>35</v>
      </c>
      <c r="B24" s="543"/>
      <c r="C24" s="543"/>
      <c r="D24" s="543"/>
      <c r="E24" s="543"/>
      <c r="F24" s="543"/>
      <c r="G24" s="306"/>
      <c r="H24" s="307"/>
    </row>
    <row r="25" spans="1:9" ht="12" customHeight="1">
      <c r="A25" s="251" t="s">
        <v>12</v>
      </c>
      <c r="B25" s="512"/>
      <c r="C25" s="512"/>
      <c r="D25" s="512"/>
      <c r="E25" s="512"/>
      <c r="F25" s="512"/>
      <c r="G25" s="512"/>
      <c r="H25" s="307"/>
    </row>
    <row r="26" spans="1:9" ht="12" customHeight="1">
      <c r="A26" s="251" t="s">
        <v>426</v>
      </c>
      <c r="B26" s="559"/>
      <c r="C26" s="515"/>
      <c r="D26" s="515"/>
      <c r="E26" s="515"/>
      <c r="F26" s="515"/>
      <c r="G26" s="515"/>
      <c r="H26" s="307"/>
    </row>
    <row r="27" spans="1:9" ht="12" customHeight="1">
      <c r="A27" s="251" t="s">
        <v>53</v>
      </c>
      <c r="B27" s="556"/>
      <c r="C27" s="512"/>
      <c r="D27" s="512"/>
      <c r="E27" s="512"/>
      <c r="F27" s="512"/>
      <c r="G27" s="512"/>
      <c r="H27" s="307"/>
    </row>
    <row r="28" spans="1:9" ht="12" customHeight="1">
      <c r="A28" s="251" t="s">
        <v>427</v>
      </c>
      <c r="B28" s="556"/>
      <c r="C28" s="512"/>
      <c r="D28" s="512"/>
      <c r="E28" s="512"/>
      <c r="F28" s="512"/>
      <c r="G28" s="512"/>
      <c r="H28" s="307"/>
    </row>
    <row r="29" spans="1:9" ht="12" customHeight="1">
      <c r="A29" s="251" t="s">
        <v>403</v>
      </c>
      <c r="B29" s="559"/>
      <c r="C29" s="515"/>
      <c r="D29" s="515"/>
      <c r="E29" s="515"/>
      <c r="F29" s="515"/>
      <c r="G29" s="515"/>
      <c r="H29" s="307"/>
    </row>
    <row r="30" spans="1:9" ht="12" customHeight="1">
      <c r="A30" s="272" t="s">
        <v>428</v>
      </c>
      <c r="B30" s="560"/>
      <c r="C30" s="554"/>
      <c r="D30" s="554"/>
      <c r="E30" s="554"/>
      <c r="F30" s="554"/>
      <c r="G30" s="554"/>
      <c r="H30" s="307"/>
    </row>
    <row r="31" spans="1:9">
      <c r="A31" s="247"/>
    </row>
    <row r="32" spans="1:9">
      <c r="A32" s="247"/>
    </row>
    <row r="33" spans="1:1">
      <c r="A33" s="247"/>
    </row>
  </sheetData>
  <sheetProtection password="997D" sheet="1" objects="1" scenarios="1"/>
  <conditionalFormatting sqref="I6:I20">
    <cfRule type="cellIs" dxfId="17" priority="1" operator="equal">
      <formula>"KO"</formula>
    </cfRule>
    <cfRule type="cellIs" dxfId="16" priority="2" operator="equal">
      <formula>"OK"</formula>
    </cfRule>
  </conditionalFormatting>
  <pageMargins left="0.7" right="0.7" top="0.75" bottom="0.75" header="0.3" footer="0.3"/>
  <pageSetup paperSize="9" scale="7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/>
  </sheetViews>
  <sheetFormatPr baseColWidth="10" defaultColWidth="11.42578125" defaultRowHeight="12"/>
  <cols>
    <col min="1" max="1" width="48.140625" style="322" customWidth="1"/>
    <col min="2" max="7" width="15.7109375" style="321" customWidth="1"/>
    <col min="8" max="8" width="15.5703125" style="321" customWidth="1"/>
    <col min="9" max="9" width="11.85546875" style="321" customWidth="1"/>
    <col min="10" max="16384" width="11.42578125" style="321"/>
  </cols>
  <sheetData>
    <row r="1" spans="1:9" s="308" customFormat="1" ht="18" customHeight="1">
      <c r="A1" s="241" t="s">
        <v>429</v>
      </c>
      <c r="B1" s="309"/>
      <c r="C1" s="309"/>
      <c r="D1" s="309"/>
      <c r="E1" s="215"/>
      <c r="F1" s="215"/>
      <c r="G1" s="215"/>
      <c r="H1" s="216"/>
    </row>
    <row r="2" spans="1:9" s="308" customFormat="1" ht="5.25" customHeight="1">
      <c r="A2" s="310"/>
      <c r="B2" s="311"/>
      <c r="C2" s="311"/>
      <c r="D2" s="310"/>
      <c r="E2" s="310"/>
    </row>
    <row r="3" spans="1:9" s="280" customFormat="1" ht="15.75" customHeight="1">
      <c r="A3" s="290"/>
      <c r="B3" s="290" t="s">
        <v>430</v>
      </c>
      <c r="C3" s="291"/>
      <c r="D3" s="291"/>
      <c r="E3" s="291"/>
      <c r="F3" s="292"/>
      <c r="G3" s="292"/>
      <c r="H3" s="293"/>
    </row>
    <row r="4" spans="1:9" s="301" customFormat="1" ht="25.5">
      <c r="A4" s="261" t="s">
        <v>52</v>
      </c>
      <c r="B4" s="249" t="s">
        <v>528</v>
      </c>
      <c r="C4" s="249" t="s">
        <v>493</v>
      </c>
      <c r="D4" s="249" t="s">
        <v>492</v>
      </c>
      <c r="E4" s="249" t="s">
        <v>491</v>
      </c>
      <c r="F4" s="249" t="s">
        <v>490</v>
      </c>
      <c r="G4" s="249" t="s">
        <v>489</v>
      </c>
      <c r="H4" s="209" t="s">
        <v>13</v>
      </c>
      <c r="I4" s="410" t="s">
        <v>590</v>
      </c>
    </row>
    <row r="5" spans="1:9" s="312" customFormat="1" ht="13.5">
      <c r="A5" s="251" t="s">
        <v>25</v>
      </c>
      <c r="B5" s="512"/>
      <c r="C5" s="512"/>
      <c r="D5" s="512"/>
      <c r="E5" s="512"/>
      <c r="F5" s="512"/>
      <c r="G5" s="512"/>
      <c r="H5" s="512"/>
      <c r="I5" s="404" t="str">
        <f>IF(H5=SUM(B5:G5),"OK","KO")</f>
        <v>OK</v>
      </c>
    </row>
    <row r="6" spans="1:9" s="312" customFormat="1" ht="13.5">
      <c r="A6" s="251" t="s">
        <v>431</v>
      </c>
      <c r="B6" s="512"/>
      <c r="C6" s="512"/>
      <c r="D6" s="512"/>
      <c r="E6" s="512"/>
      <c r="F6" s="512"/>
      <c r="G6" s="512"/>
      <c r="H6" s="512"/>
      <c r="I6" s="404" t="str">
        <f t="shared" ref="I6:I10" si="0">IF(H6=SUM(B6:G6),"OK","KO")</f>
        <v>OK</v>
      </c>
    </row>
    <row r="7" spans="1:9" s="313" customFormat="1" ht="13.5">
      <c r="A7" s="314" t="s">
        <v>432</v>
      </c>
      <c r="B7" s="512"/>
      <c r="C7" s="512"/>
      <c r="D7" s="512"/>
      <c r="E7" s="512"/>
      <c r="F7" s="512"/>
      <c r="G7" s="512"/>
      <c r="H7" s="512"/>
      <c r="I7" s="404" t="str">
        <f t="shared" si="0"/>
        <v>OK</v>
      </c>
    </row>
    <row r="8" spans="1:9" s="315" customFormat="1" ht="13.5">
      <c r="A8" s="251" t="s">
        <v>433</v>
      </c>
      <c r="B8" s="556"/>
      <c r="C8" s="515"/>
      <c r="D8" s="515"/>
      <c r="E8" s="515"/>
      <c r="F8" s="515"/>
      <c r="G8" s="515"/>
      <c r="H8" s="512"/>
      <c r="I8" s="404" t="str">
        <f t="shared" si="0"/>
        <v>OK</v>
      </c>
    </row>
    <row r="9" spans="1:9" s="315" customFormat="1" ht="13.5">
      <c r="A9" s="269" t="s">
        <v>434</v>
      </c>
      <c r="B9" s="543"/>
      <c r="C9" s="543"/>
      <c r="D9" s="543"/>
      <c r="E9" s="543"/>
      <c r="F9" s="543"/>
      <c r="G9" s="543"/>
      <c r="H9" s="543"/>
      <c r="I9" s="404" t="str">
        <f t="shared" si="0"/>
        <v>OK</v>
      </c>
    </row>
    <row r="10" spans="1:9" s="312" customFormat="1" ht="13.5">
      <c r="A10" s="269" t="s">
        <v>435</v>
      </c>
      <c r="B10" s="515"/>
      <c r="C10" s="515"/>
      <c r="D10" s="515"/>
      <c r="E10" s="515"/>
      <c r="F10" s="515"/>
      <c r="G10" s="183"/>
      <c r="H10" s="515"/>
      <c r="I10" s="404" t="str">
        <f t="shared" si="0"/>
        <v>OK</v>
      </c>
    </row>
    <row r="11" spans="1:9" s="255" customFormat="1" ht="26.45" customHeight="1">
      <c r="A11" s="413" t="s">
        <v>589</v>
      </c>
      <c r="B11" s="417" t="str">
        <f>IF(B9=SUM(B5:B8),"OK","KO")</f>
        <v>OK</v>
      </c>
      <c r="C11" s="417" t="str">
        <f t="shared" ref="C11:H11" si="1">IF(C9=SUM(C5:C8),"OK","KO")</f>
        <v>OK</v>
      </c>
      <c r="D11" s="417" t="str">
        <f t="shared" si="1"/>
        <v>OK</v>
      </c>
      <c r="E11" s="417" t="str">
        <f t="shared" si="1"/>
        <v>OK</v>
      </c>
      <c r="F11" s="417" t="str">
        <f t="shared" si="1"/>
        <v>OK</v>
      </c>
      <c r="G11" s="417" t="str">
        <f t="shared" si="1"/>
        <v>OK</v>
      </c>
      <c r="H11" s="417" t="str">
        <f t="shared" si="1"/>
        <v>OK</v>
      </c>
    </row>
    <row r="12" spans="1:9" s="280" customFormat="1" ht="30" customHeight="1">
      <c r="A12" s="316"/>
      <c r="B12" s="316" t="s">
        <v>436</v>
      </c>
      <c r="C12" s="208"/>
      <c r="D12" s="208"/>
      <c r="E12" s="208"/>
      <c r="F12" s="317"/>
      <c r="G12" s="317"/>
      <c r="H12" s="318"/>
    </row>
    <row r="13" spans="1:9" s="301" customFormat="1" ht="25.5">
      <c r="A13" s="261" t="s">
        <v>52</v>
      </c>
      <c r="B13" s="249" t="s">
        <v>528</v>
      </c>
      <c r="C13" s="249" t="s">
        <v>493</v>
      </c>
      <c r="D13" s="249" t="s">
        <v>492</v>
      </c>
      <c r="E13" s="249" t="s">
        <v>491</v>
      </c>
      <c r="F13" s="249" t="s">
        <v>490</v>
      </c>
      <c r="G13" s="249" t="s">
        <v>489</v>
      </c>
      <c r="H13" s="209" t="s">
        <v>13</v>
      </c>
      <c r="I13" s="410" t="s">
        <v>590</v>
      </c>
    </row>
    <row r="14" spans="1:9" s="312" customFormat="1" ht="13.5">
      <c r="A14" s="251" t="s">
        <v>25</v>
      </c>
      <c r="B14" s="512"/>
      <c r="C14" s="512"/>
      <c r="D14" s="512"/>
      <c r="E14" s="512"/>
      <c r="F14" s="512"/>
      <c r="G14" s="512"/>
      <c r="H14" s="512"/>
      <c r="I14" s="404" t="str">
        <f>IF(H14=SUM(B14:G14),"OK","KO")</f>
        <v>OK</v>
      </c>
    </row>
    <row r="15" spans="1:9" s="312" customFormat="1" ht="13.5">
      <c r="A15" s="251" t="s">
        <v>26</v>
      </c>
      <c r="B15" s="559"/>
      <c r="C15" s="515"/>
      <c r="D15" s="515"/>
      <c r="E15" s="515"/>
      <c r="F15" s="515"/>
      <c r="G15" s="515"/>
      <c r="H15" s="515"/>
      <c r="I15" s="404" t="str">
        <f t="shared" ref="I15:I20" si="2">IF(H15=SUM(B15:G15),"OK","KO")</f>
        <v>OK</v>
      </c>
    </row>
    <row r="16" spans="1:9" s="312" customFormat="1" ht="13.5">
      <c r="A16" s="269" t="s">
        <v>434</v>
      </c>
      <c r="B16" s="512"/>
      <c r="C16" s="512"/>
      <c r="D16" s="512"/>
      <c r="E16" s="512"/>
      <c r="F16" s="512"/>
      <c r="G16" s="512"/>
      <c r="H16" s="512"/>
      <c r="I16" s="404" t="str">
        <f t="shared" si="2"/>
        <v>OK</v>
      </c>
    </row>
    <row r="17" spans="1:9" s="315" customFormat="1" ht="13.5">
      <c r="A17" s="251"/>
      <c r="B17" s="74"/>
      <c r="C17" s="74"/>
      <c r="D17" s="74"/>
      <c r="E17" s="74"/>
      <c r="F17" s="74"/>
      <c r="G17" s="74"/>
      <c r="H17" s="74"/>
      <c r="I17" s="404"/>
    </row>
    <row r="18" spans="1:9" s="312" customFormat="1" ht="13.5">
      <c r="A18" s="251" t="s">
        <v>27</v>
      </c>
      <c r="B18" s="512"/>
      <c r="C18" s="512"/>
      <c r="D18" s="512"/>
      <c r="E18" s="512"/>
      <c r="F18" s="512"/>
      <c r="G18" s="512"/>
      <c r="H18" s="512"/>
      <c r="I18" s="404" t="str">
        <f t="shared" si="2"/>
        <v>OK</v>
      </c>
    </row>
    <row r="19" spans="1:9" s="312" customFormat="1" ht="13.5">
      <c r="A19" s="251" t="s">
        <v>437</v>
      </c>
      <c r="B19" s="559"/>
      <c r="C19" s="559"/>
      <c r="D19" s="559"/>
      <c r="E19" s="559"/>
      <c r="F19" s="559"/>
      <c r="G19" s="559"/>
      <c r="H19" s="559"/>
      <c r="I19" s="404" t="str">
        <f t="shared" si="2"/>
        <v>OK</v>
      </c>
    </row>
    <row r="20" spans="1:9" s="312" customFormat="1" ht="13.5">
      <c r="A20" s="319" t="s">
        <v>434</v>
      </c>
      <c r="B20" s="515"/>
      <c r="C20" s="515"/>
      <c r="D20" s="515"/>
      <c r="E20" s="515"/>
      <c r="F20" s="515"/>
      <c r="G20" s="515"/>
      <c r="H20" s="515"/>
      <c r="I20" s="404" t="str">
        <f t="shared" si="2"/>
        <v>OK</v>
      </c>
    </row>
    <row r="21" spans="1:9" s="312" customFormat="1" ht="21" customHeight="1">
      <c r="A21" s="418" t="s">
        <v>591</v>
      </c>
      <c r="B21" s="419" t="str">
        <f>IF(B16=SUM(B14:B15),"OK","KO")</f>
        <v>OK</v>
      </c>
      <c r="C21" s="419" t="str">
        <f t="shared" ref="C21:H21" si="3">IF(C16=SUM(C14:C15),"OK","KO")</f>
        <v>OK</v>
      </c>
      <c r="D21" s="419" t="str">
        <f t="shared" si="3"/>
        <v>OK</v>
      </c>
      <c r="E21" s="419" t="str">
        <f t="shared" si="3"/>
        <v>OK</v>
      </c>
      <c r="F21" s="419" t="str">
        <f t="shared" si="3"/>
        <v>OK</v>
      </c>
      <c r="G21" s="419" t="str">
        <f t="shared" si="3"/>
        <v>OK</v>
      </c>
      <c r="H21" s="419" t="str">
        <f t="shared" si="3"/>
        <v>OK</v>
      </c>
    </row>
    <row r="22" spans="1:9" s="312" customFormat="1" ht="21" customHeight="1">
      <c r="A22" s="412" t="s">
        <v>592</v>
      </c>
      <c r="B22" s="420" t="str">
        <f>IF(B20=SUM(B18:B19),"OK","KO")</f>
        <v>OK</v>
      </c>
      <c r="C22" s="420" t="str">
        <f t="shared" ref="C22:H22" si="4">IF(C20=SUM(C18:C19),"OK","KO")</f>
        <v>OK</v>
      </c>
      <c r="D22" s="420" t="str">
        <f t="shared" si="4"/>
        <v>OK</v>
      </c>
      <c r="E22" s="420" t="str">
        <f t="shared" si="4"/>
        <v>OK</v>
      </c>
      <c r="F22" s="420" t="str">
        <f t="shared" si="4"/>
        <v>OK</v>
      </c>
      <c r="G22" s="420" t="str">
        <f t="shared" si="4"/>
        <v>OK</v>
      </c>
      <c r="H22" s="420" t="str">
        <f t="shared" si="4"/>
        <v>OK</v>
      </c>
    </row>
    <row r="23" spans="1:9" s="312" customFormat="1" ht="11.25">
      <c r="A23" s="315"/>
    </row>
    <row r="24" spans="1:9" s="312" customFormat="1" ht="11.25">
      <c r="A24" s="315"/>
    </row>
    <row r="25" spans="1:9" s="312" customFormat="1" ht="11.25">
      <c r="A25" s="315"/>
    </row>
    <row r="26" spans="1:9" s="312" customFormat="1" ht="11.25">
      <c r="A26" s="315"/>
    </row>
    <row r="27" spans="1:9" s="312" customFormat="1" ht="11.25">
      <c r="A27" s="315"/>
    </row>
    <row r="28" spans="1:9" s="312" customFormat="1" ht="11.25">
      <c r="A28" s="315"/>
    </row>
    <row r="29" spans="1:9" s="312" customFormat="1" ht="11.25">
      <c r="A29" s="315"/>
    </row>
    <row r="30" spans="1:9" s="312" customFormat="1" ht="11.25">
      <c r="A30" s="315"/>
    </row>
    <row r="31" spans="1:9" s="312" customFormat="1" ht="11.25">
      <c r="A31" s="315"/>
    </row>
    <row r="32" spans="1:9" s="312" customFormat="1" ht="11.25">
      <c r="A32" s="320"/>
    </row>
    <row r="33" spans="1:8" s="312" customFormat="1" ht="11.25">
      <c r="A33" s="320"/>
    </row>
    <row r="34" spans="1:8" s="312" customFormat="1" ht="11.25">
      <c r="A34" s="320"/>
    </row>
    <row r="35" spans="1:8" s="312" customFormat="1" ht="11.25">
      <c r="A35" s="320"/>
    </row>
    <row r="36" spans="1:8">
      <c r="A36" s="320"/>
      <c r="B36" s="312"/>
      <c r="C36" s="312"/>
      <c r="D36" s="312"/>
      <c r="E36" s="312"/>
      <c r="F36" s="312"/>
      <c r="G36" s="312"/>
      <c r="H36" s="312"/>
    </row>
  </sheetData>
  <sheetProtection password="997D" sheet="1" objects="1" scenarios="1"/>
  <conditionalFormatting sqref="I5:I10">
    <cfRule type="cellIs" dxfId="15" priority="9" operator="equal">
      <formula>"KO"</formula>
    </cfRule>
    <cfRule type="cellIs" dxfId="14" priority="10" operator="equal">
      <formula>"OK"</formula>
    </cfRule>
  </conditionalFormatting>
  <conditionalFormatting sqref="I14:I20">
    <cfRule type="cellIs" dxfId="13" priority="7" operator="equal">
      <formula>"KO"</formula>
    </cfRule>
    <cfRule type="cellIs" dxfId="12" priority="8" operator="equal">
      <formula>"OK"</formula>
    </cfRule>
  </conditionalFormatting>
  <conditionalFormatting sqref="B11:H11">
    <cfRule type="cellIs" dxfId="11" priority="5" operator="equal">
      <formula>"KO"</formula>
    </cfRule>
    <cfRule type="cellIs" dxfId="10" priority="6" operator="equal">
      <formula>"OK"</formula>
    </cfRule>
  </conditionalFormatting>
  <conditionalFormatting sqref="B21:H21">
    <cfRule type="cellIs" dxfId="9" priority="3" operator="equal">
      <formula>"KO"</formula>
    </cfRule>
    <cfRule type="cellIs" dxfId="8" priority="4" operator="equal">
      <formula>"OK"</formula>
    </cfRule>
  </conditionalFormatting>
  <conditionalFormatting sqref="B22:H22">
    <cfRule type="cellIs" dxfId="7" priority="1" operator="equal">
      <formula>"KO"</formula>
    </cfRule>
    <cfRule type="cellIs" dxfId="6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86" orientation="landscape" r:id="rId1"/>
  <headerFooter alignWithMargins="0">
    <oddFooter xml:space="preserve">&amp;C 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zoomScale="90" zoomScaleNormal="90" zoomScaleSheetLayoutView="100" workbookViewId="0">
      <pane xSplit="1" ySplit="4" topLeftCell="H5" activePane="bottomRight" state="frozen"/>
      <selection activeCell="B5" sqref="B5"/>
      <selection pane="topRight" activeCell="B5" sqref="B5"/>
      <selection pane="bottomLeft" activeCell="B5" sqref="B5"/>
      <selection pane="bottomRight" sqref="A1:A2"/>
    </sheetView>
  </sheetViews>
  <sheetFormatPr baseColWidth="10" defaultColWidth="11.42578125" defaultRowHeight="11.25"/>
  <cols>
    <col min="1" max="1" width="39.85546875" style="346" customWidth="1"/>
    <col min="2" max="9" width="15.7109375" style="341" customWidth="1"/>
    <col min="10" max="11" width="18.85546875" style="341" customWidth="1"/>
    <col min="12" max="20" width="15.7109375" style="341" customWidth="1"/>
    <col min="21" max="22" width="18.42578125" style="341" customWidth="1"/>
    <col min="23" max="16384" width="11.42578125" style="341"/>
  </cols>
  <sheetData>
    <row r="1" spans="1:22" s="323" customFormat="1" ht="22.5" customHeight="1">
      <c r="A1" s="601" t="s">
        <v>438</v>
      </c>
      <c r="B1" s="324" t="s">
        <v>439</v>
      </c>
      <c r="C1" s="324"/>
      <c r="D1" s="325"/>
      <c r="E1" s="325"/>
      <c r="F1" s="325"/>
      <c r="G1" s="325"/>
      <c r="H1" s="325"/>
      <c r="I1" s="326"/>
      <c r="J1" s="327" t="s">
        <v>440</v>
      </c>
      <c r="K1" s="325"/>
      <c r="L1" s="325"/>
      <c r="M1" s="325"/>
      <c r="N1" s="325"/>
      <c r="O1" s="325"/>
      <c r="P1" s="326"/>
      <c r="Q1" s="328" t="s">
        <v>441</v>
      </c>
      <c r="R1" s="329"/>
      <c r="S1" s="329"/>
      <c r="T1" s="330"/>
      <c r="U1" s="328" t="s">
        <v>442</v>
      </c>
      <c r="V1" s="330"/>
    </row>
    <row r="2" spans="1:22" s="352" customFormat="1">
      <c r="A2" s="601"/>
      <c r="B2" s="350" t="s">
        <v>443</v>
      </c>
      <c r="C2" s="349"/>
      <c r="D2" s="348" t="s">
        <v>444</v>
      </c>
      <c r="E2" s="350"/>
      <c r="F2" s="349"/>
      <c r="G2" s="348" t="s">
        <v>445</v>
      </c>
      <c r="H2" s="349"/>
      <c r="I2" s="351" t="s">
        <v>446</v>
      </c>
      <c r="J2" s="350" t="s">
        <v>443</v>
      </c>
      <c r="K2" s="349"/>
      <c r="L2" s="348" t="s">
        <v>444</v>
      </c>
      <c r="M2" s="350"/>
      <c r="N2" s="349"/>
      <c r="O2" s="348" t="s">
        <v>445</v>
      </c>
      <c r="P2" s="349"/>
      <c r="Q2" s="348" t="s">
        <v>447</v>
      </c>
      <c r="R2" s="349"/>
      <c r="S2" s="348" t="s">
        <v>448</v>
      </c>
      <c r="T2" s="349"/>
      <c r="U2" s="348" t="s">
        <v>447</v>
      </c>
      <c r="V2" s="349"/>
    </row>
    <row r="3" spans="1:22" s="335" customFormat="1" ht="22.5">
      <c r="A3" s="353" t="s">
        <v>43</v>
      </c>
      <c r="B3" s="331" t="s">
        <v>449</v>
      </c>
      <c r="C3" s="332" t="s">
        <v>450</v>
      </c>
      <c r="D3" s="331" t="s">
        <v>30</v>
      </c>
      <c r="E3" s="331" t="s">
        <v>451</v>
      </c>
      <c r="F3" s="331" t="s">
        <v>452</v>
      </c>
      <c r="G3" s="331" t="s">
        <v>49</v>
      </c>
      <c r="H3" s="331" t="s">
        <v>50</v>
      </c>
      <c r="I3" s="333" t="s">
        <v>453</v>
      </c>
      <c r="J3" s="331" t="s">
        <v>449</v>
      </c>
      <c r="K3" s="332" t="s">
        <v>450</v>
      </c>
      <c r="L3" s="331" t="s">
        <v>30</v>
      </c>
      <c r="M3" s="331" t="s">
        <v>451</v>
      </c>
      <c r="N3" s="331" t="s">
        <v>452</v>
      </c>
      <c r="O3" s="331" t="s">
        <v>49</v>
      </c>
      <c r="P3" s="331" t="s">
        <v>50</v>
      </c>
      <c r="Q3" s="333" t="s">
        <v>454</v>
      </c>
      <c r="R3" s="334" t="s">
        <v>44</v>
      </c>
      <c r="S3" s="333" t="s">
        <v>454</v>
      </c>
      <c r="T3" s="334" t="s">
        <v>44</v>
      </c>
      <c r="U3" s="333" t="s">
        <v>454</v>
      </c>
      <c r="V3" s="334" t="s">
        <v>44</v>
      </c>
    </row>
    <row r="4" spans="1:22" s="340" customFormat="1" ht="25.5" customHeight="1">
      <c r="A4" s="336" t="s">
        <v>455</v>
      </c>
      <c r="B4" s="337">
        <v>1</v>
      </c>
      <c r="C4" s="337">
        <v>2</v>
      </c>
      <c r="D4" s="337">
        <v>3</v>
      </c>
      <c r="E4" s="337">
        <v>42</v>
      </c>
      <c r="F4" s="337">
        <v>52</v>
      </c>
      <c r="G4" s="337">
        <v>6</v>
      </c>
      <c r="H4" s="337">
        <v>72</v>
      </c>
      <c r="I4" s="338">
        <v>12</v>
      </c>
      <c r="J4" s="337">
        <v>81</v>
      </c>
      <c r="K4" s="337">
        <v>91</v>
      </c>
      <c r="L4" s="337" t="s">
        <v>456</v>
      </c>
      <c r="M4" s="337">
        <v>84</v>
      </c>
      <c r="N4" s="337">
        <v>94</v>
      </c>
      <c r="O4" s="337" t="s">
        <v>457</v>
      </c>
      <c r="P4" s="337" t="s">
        <v>458</v>
      </c>
      <c r="Q4" s="339" t="s">
        <v>459</v>
      </c>
      <c r="R4" s="339"/>
      <c r="S4" s="338" t="s">
        <v>460</v>
      </c>
      <c r="T4" s="338" t="s">
        <v>460</v>
      </c>
      <c r="U4" s="339" t="s">
        <v>461</v>
      </c>
      <c r="V4" s="339"/>
    </row>
    <row r="5" spans="1:22" ht="12.75">
      <c r="A5" s="342" t="s">
        <v>462</v>
      </c>
      <c r="B5" s="561"/>
      <c r="C5" s="561"/>
      <c r="D5" s="561"/>
      <c r="E5" s="561"/>
      <c r="F5" s="561"/>
      <c r="G5" s="561"/>
      <c r="H5" s="561"/>
      <c r="I5" s="561"/>
      <c r="J5" s="561"/>
      <c r="K5" s="561"/>
      <c r="L5" s="561"/>
      <c r="M5" s="561"/>
      <c r="N5" s="561"/>
      <c r="O5" s="561"/>
      <c r="P5" s="561"/>
      <c r="Q5" s="561"/>
      <c r="R5" s="561"/>
      <c r="S5" s="561"/>
      <c r="T5" s="561"/>
      <c r="U5" s="561"/>
      <c r="V5" s="561"/>
    </row>
    <row r="6" spans="1:22" ht="12.75">
      <c r="A6" s="343" t="s">
        <v>463</v>
      </c>
      <c r="B6" s="562"/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62"/>
      <c r="O6" s="562"/>
      <c r="P6" s="562"/>
      <c r="Q6" s="562"/>
      <c r="R6" s="562"/>
      <c r="S6" s="562"/>
      <c r="T6" s="562"/>
      <c r="U6" s="562"/>
      <c r="V6" s="562"/>
    </row>
    <row r="7" spans="1:22" ht="12.75">
      <c r="A7" s="344" t="s">
        <v>464</v>
      </c>
      <c r="B7" s="563"/>
      <c r="C7" s="563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</row>
    <row r="8" spans="1:22" ht="12.75">
      <c r="A8" s="344" t="s">
        <v>465</v>
      </c>
      <c r="B8" s="563"/>
      <c r="C8" s="563"/>
      <c r="D8" s="563"/>
      <c r="E8" s="563"/>
      <c r="F8" s="563"/>
      <c r="G8" s="563"/>
      <c r="H8" s="563"/>
      <c r="I8" s="563"/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2" ht="12.75">
      <c r="A9" s="344" t="s">
        <v>466</v>
      </c>
      <c r="B9" s="563"/>
      <c r="C9" s="563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2" ht="12.75">
      <c r="A10" s="344" t="s">
        <v>467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2" ht="12.75">
      <c r="A11" s="344" t="s">
        <v>468</v>
      </c>
      <c r="B11" s="563"/>
      <c r="C11" s="563"/>
      <c r="D11" s="563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2" ht="12.75">
      <c r="A12" s="344" t="s">
        <v>469</v>
      </c>
      <c r="B12" s="563"/>
      <c r="C12" s="563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2" ht="12.75">
      <c r="A13" s="344" t="s">
        <v>470</v>
      </c>
      <c r="B13" s="561"/>
      <c r="C13" s="561"/>
      <c r="D13" s="561"/>
      <c r="E13" s="561"/>
      <c r="F13" s="561"/>
      <c r="G13" s="561"/>
      <c r="H13" s="561"/>
      <c r="I13" s="561"/>
      <c r="J13" s="561"/>
      <c r="K13" s="561"/>
      <c r="L13" s="561"/>
      <c r="M13" s="561"/>
      <c r="N13" s="561"/>
      <c r="O13" s="561"/>
      <c r="P13" s="561"/>
      <c r="Q13" s="561"/>
      <c r="R13" s="561"/>
      <c r="S13" s="561"/>
      <c r="T13" s="561"/>
      <c r="U13" s="561"/>
      <c r="V13" s="561"/>
    </row>
    <row r="14" spans="1:22" ht="12.75">
      <c r="A14" s="344" t="s">
        <v>463</v>
      </c>
      <c r="B14" s="563"/>
      <c r="C14" s="563"/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2" ht="12.75">
      <c r="A15" s="342" t="s">
        <v>471</v>
      </c>
      <c r="B15" s="561"/>
      <c r="C15" s="561"/>
      <c r="D15" s="561"/>
      <c r="E15" s="561"/>
      <c r="F15" s="561"/>
      <c r="G15" s="561"/>
      <c r="H15" s="561"/>
      <c r="I15" s="561"/>
      <c r="J15" s="561"/>
      <c r="K15" s="561"/>
      <c r="L15" s="561"/>
      <c r="M15" s="561"/>
      <c r="N15" s="561"/>
      <c r="O15" s="561"/>
      <c r="P15" s="561"/>
      <c r="Q15" s="561"/>
      <c r="R15" s="561"/>
      <c r="S15" s="561"/>
      <c r="T15" s="561"/>
      <c r="U15" s="561"/>
      <c r="V15" s="561"/>
    </row>
    <row r="16" spans="1:22" ht="12.75">
      <c r="A16" s="344" t="s">
        <v>472</v>
      </c>
      <c r="B16" s="563"/>
      <c r="C16" s="563"/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 ht="12.75">
      <c r="A17" s="344" t="s">
        <v>473</v>
      </c>
      <c r="B17" s="563"/>
      <c r="C17" s="563"/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 ht="12.75">
      <c r="A18" s="344" t="s">
        <v>474</v>
      </c>
      <c r="B18" s="563"/>
      <c r="C18" s="563"/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 ht="12.75">
      <c r="A19" s="344" t="s">
        <v>475</v>
      </c>
      <c r="B19" s="563"/>
      <c r="C19" s="563"/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 ht="12.75">
      <c r="A20" s="344" t="s">
        <v>476</v>
      </c>
      <c r="B20" s="563"/>
      <c r="C20" s="563"/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 ht="12.75">
      <c r="A21" s="344" t="s">
        <v>477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 ht="12.75">
      <c r="A22" s="344" t="s">
        <v>478</v>
      </c>
      <c r="B22" s="563"/>
      <c r="C22" s="563"/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 ht="12.75">
      <c r="A23" s="344" t="s">
        <v>479</v>
      </c>
      <c r="B23" s="563"/>
      <c r="C23" s="563"/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 ht="12.75">
      <c r="A24" s="344" t="s">
        <v>480</v>
      </c>
      <c r="B24" s="563"/>
      <c r="C24" s="563"/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 ht="12.75">
      <c r="A25" s="344" t="s">
        <v>481</v>
      </c>
      <c r="B25" s="563"/>
      <c r="C25" s="563"/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 ht="12.75">
      <c r="A26" s="344" t="s">
        <v>482</v>
      </c>
      <c r="B26" s="563"/>
      <c r="C26" s="563"/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 ht="12.75">
      <c r="A27" s="344" t="s">
        <v>483</v>
      </c>
      <c r="B27" s="563"/>
      <c r="C27" s="563"/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 ht="12.75">
      <c r="A28" s="344" t="s">
        <v>484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 ht="12.75">
      <c r="A29" s="344" t="s">
        <v>485</v>
      </c>
      <c r="B29" s="563"/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 ht="12.75">
      <c r="A30" s="344" t="s">
        <v>463</v>
      </c>
      <c r="B30" s="563"/>
      <c r="C30" s="563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 ht="12.75">
      <c r="A31" s="344" t="s">
        <v>486</v>
      </c>
      <c r="B31" s="561"/>
      <c r="C31" s="561"/>
      <c r="D31" s="561"/>
      <c r="E31" s="561"/>
      <c r="F31" s="561"/>
      <c r="G31" s="561"/>
      <c r="H31" s="561"/>
      <c r="I31" s="561"/>
      <c r="J31" s="561"/>
      <c r="K31" s="561"/>
      <c r="L31" s="561"/>
      <c r="M31" s="561"/>
      <c r="N31" s="561"/>
      <c r="O31" s="561"/>
      <c r="P31" s="561"/>
      <c r="Q31" s="561"/>
      <c r="R31" s="561"/>
      <c r="S31" s="561"/>
      <c r="T31" s="561"/>
      <c r="U31" s="561"/>
      <c r="V31" s="561"/>
    </row>
    <row r="32" spans="1:22" ht="12.75">
      <c r="A32" s="344" t="s">
        <v>463</v>
      </c>
      <c r="B32" s="563"/>
      <c r="C32" s="563"/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1:22" ht="12.75">
      <c r="A33" s="342" t="s">
        <v>487</v>
      </c>
      <c r="B33" s="561"/>
      <c r="C33" s="561"/>
      <c r="D33" s="561"/>
      <c r="E33" s="561"/>
      <c r="F33" s="561"/>
      <c r="G33" s="561"/>
      <c r="H33" s="561"/>
      <c r="I33" s="561"/>
      <c r="J33" s="561"/>
      <c r="K33" s="561"/>
      <c r="L33" s="561"/>
      <c r="M33" s="561"/>
      <c r="N33" s="561"/>
      <c r="O33" s="561"/>
      <c r="P33" s="561"/>
      <c r="Q33" s="561"/>
      <c r="R33" s="561"/>
      <c r="S33" s="561"/>
      <c r="T33" s="561"/>
      <c r="U33" s="561"/>
      <c r="V33" s="561"/>
    </row>
    <row r="34" spans="1:22" ht="12.75">
      <c r="A34" s="345" t="s">
        <v>488</v>
      </c>
      <c r="B34" s="562"/>
      <c r="C34" s="562"/>
      <c r="D34" s="562"/>
      <c r="E34" s="562"/>
      <c r="F34" s="562"/>
      <c r="G34" s="562"/>
      <c r="H34" s="562"/>
      <c r="I34" s="562"/>
      <c r="J34" s="562"/>
      <c r="K34" s="562"/>
      <c r="L34" s="562"/>
      <c r="M34" s="562"/>
      <c r="N34" s="562"/>
      <c r="O34" s="562"/>
      <c r="P34" s="562"/>
      <c r="Q34" s="562"/>
      <c r="R34" s="562"/>
      <c r="S34" s="562"/>
      <c r="T34" s="562"/>
      <c r="U34" s="562"/>
      <c r="V34" s="562"/>
    </row>
    <row r="35" spans="1:22" ht="12.75">
      <c r="A35" s="421" t="s">
        <v>593</v>
      </c>
      <c r="B35" s="422" t="str">
        <f t="shared" ref="B35:K35" si="0">IF(B13=SUM(B7+B9+B11),"OK","KO")</f>
        <v>OK</v>
      </c>
      <c r="C35" s="422" t="str">
        <f t="shared" si="0"/>
        <v>OK</v>
      </c>
      <c r="D35" s="422" t="str">
        <f t="shared" si="0"/>
        <v>OK</v>
      </c>
      <c r="E35" s="422" t="str">
        <f t="shared" si="0"/>
        <v>OK</v>
      </c>
      <c r="F35" s="422" t="str">
        <f t="shared" si="0"/>
        <v>OK</v>
      </c>
      <c r="G35" s="422" t="str">
        <f t="shared" si="0"/>
        <v>OK</v>
      </c>
      <c r="H35" s="422" t="str">
        <f t="shared" si="0"/>
        <v>OK</v>
      </c>
      <c r="I35" s="422" t="str">
        <f t="shared" si="0"/>
        <v>OK</v>
      </c>
      <c r="J35" s="422" t="str">
        <f t="shared" si="0"/>
        <v>OK</v>
      </c>
      <c r="K35" s="422" t="str">
        <f t="shared" si="0"/>
        <v>OK</v>
      </c>
      <c r="L35" s="422" t="str">
        <f t="shared" ref="L35:V35" si="1">IF(L13=SUM(L7+L9+L11),"OK","KO")</f>
        <v>OK</v>
      </c>
      <c r="M35" s="422" t="str">
        <f t="shared" si="1"/>
        <v>OK</v>
      </c>
      <c r="N35" s="422" t="str">
        <f t="shared" si="1"/>
        <v>OK</v>
      </c>
      <c r="O35" s="422" t="str">
        <f t="shared" si="1"/>
        <v>OK</v>
      </c>
      <c r="P35" s="422" t="str">
        <f t="shared" si="1"/>
        <v>OK</v>
      </c>
      <c r="Q35" s="422" t="str">
        <f t="shared" si="1"/>
        <v>OK</v>
      </c>
      <c r="R35" s="422" t="str">
        <f t="shared" si="1"/>
        <v>OK</v>
      </c>
      <c r="S35" s="422" t="str">
        <f t="shared" si="1"/>
        <v>OK</v>
      </c>
      <c r="T35" s="422" t="str">
        <f t="shared" si="1"/>
        <v>OK</v>
      </c>
      <c r="U35" s="422" t="str">
        <f t="shared" si="1"/>
        <v>OK</v>
      </c>
      <c r="V35" s="422" t="str">
        <f t="shared" si="1"/>
        <v>OK</v>
      </c>
    </row>
    <row r="36" spans="1:22" ht="12.75">
      <c r="A36" s="421" t="s">
        <v>595</v>
      </c>
      <c r="B36" s="422" t="str">
        <f t="shared" ref="B36:K36" si="2">IF(B14=SUM(B8+B10+B12),"OK","KO")</f>
        <v>OK</v>
      </c>
      <c r="C36" s="422" t="str">
        <f t="shared" si="2"/>
        <v>OK</v>
      </c>
      <c r="D36" s="422" t="str">
        <f t="shared" si="2"/>
        <v>OK</v>
      </c>
      <c r="E36" s="422" t="str">
        <f t="shared" si="2"/>
        <v>OK</v>
      </c>
      <c r="F36" s="422" t="str">
        <f t="shared" si="2"/>
        <v>OK</v>
      </c>
      <c r="G36" s="422" t="str">
        <f t="shared" si="2"/>
        <v>OK</v>
      </c>
      <c r="H36" s="422" t="str">
        <f t="shared" si="2"/>
        <v>OK</v>
      </c>
      <c r="I36" s="422" t="str">
        <f t="shared" si="2"/>
        <v>OK</v>
      </c>
      <c r="J36" s="422" t="str">
        <f t="shared" si="2"/>
        <v>OK</v>
      </c>
      <c r="K36" s="422" t="str">
        <f t="shared" si="2"/>
        <v>OK</v>
      </c>
      <c r="L36" s="422" t="str">
        <f t="shared" ref="L36:V36" si="3">IF(L14=SUM(L8+L10+L12),"OK","KO")</f>
        <v>OK</v>
      </c>
      <c r="M36" s="422" t="str">
        <f t="shared" si="3"/>
        <v>OK</v>
      </c>
      <c r="N36" s="422" t="str">
        <f t="shared" si="3"/>
        <v>OK</v>
      </c>
      <c r="O36" s="422" t="str">
        <f t="shared" si="3"/>
        <v>OK</v>
      </c>
      <c r="P36" s="422" t="str">
        <f t="shared" si="3"/>
        <v>OK</v>
      </c>
      <c r="Q36" s="422" t="str">
        <f t="shared" si="3"/>
        <v>OK</v>
      </c>
      <c r="R36" s="422" t="str">
        <f t="shared" si="3"/>
        <v>OK</v>
      </c>
      <c r="S36" s="422" t="str">
        <f t="shared" si="3"/>
        <v>OK</v>
      </c>
      <c r="T36" s="422" t="str">
        <f t="shared" si="3"/>
        <v>OK</v>
      </c>
      <c r="U36" s="422" t="str">
        <f t="shared" si="3"/>
        <v>OK</v>
      </c>
      <c r="V36" s="422" t="str">
        <f t="shared" si="3"/>
        <v>OK</v>
      </c>
    </row>
    <row r="37" spans="1:22" ht="12.75">
      <c r="A37" s="423" t="s">
        <v>594</v>
      </c>
      <c r="B37" s="422" t="str">
        <f t="shared" ref="B37:K37" si="4">IF(B31=SUM(B15+B17+B19+B21+B23+B25+B27+B29),"OK","KO")</f>
        <v>OK</v>
      </c>
      <c r="C37" s="422" t="str">
        <f t="shared" si="4"/>
        <v>OK</v>
      </c>
      <c r="D37" s="422" t="str">
        <f t="shared" si="4"/>
        <v>OK</v>
      </c>
      <c r="E37" s="422" t="str">
        <f t="shared" si="4"/>
        <v>OK</v>
      </c>
      <c r="F37" s="422" t="str">
        <f t="shared" si="4"/>
        <v>OK</v>
      </c>
      <c r="G37" s="422" t="str">
        <f t="shared" si="4"/>
        <v>OK</v>
      </c>
      <c r="H37" s="422" t="str">
        <f t="shared" si="4"/>
        <v>OK</v>
      </c>
      <c r="I37" s="422" t="str">
        <f t="shared" si="4"/>
        <v>OK</v>
      </c>
      <c r="J37" s="422" t="str">
        <f t="shared" si="4"/>
        <v>OK</v>
      </c>
      <c r="K37" s="422" t="str">
        <f t="shared" si="4"/>
        <v>OK</v>
      </c>
      <c r="L37" s="422" t="str">
        <f t="shared" ref="L37:V37" si="5">IF(L31=SUM(L15+L17+L19+L21+L23+L25+L27+L29),"OK","KO")</f>
        <v>OK</v>
      </c>
      <c r="M37" s="422" t="str">
        <f t="shared" si="5"/>
        <v>OK</v>
      </c>
      <c r="N37" s="422" t="str">
        <f t="shared" si="5"/>
        <v>OK</v>
      </c>
      <c r="O37" s="422" t="str">
        <f t="shared" si="5"/>
        <v>OK</v>
      </c>
      <c r="P37" s="422" t="str">
        <f t="shared" si="5"/>
        <v>OK</v>
      </c>
      <c r="Q37" s="422" t="str">
        <f t="shared" si="5"/>
        <v>OK</v>
      </c>
      <c r="R37" s="422" t="str">
        <f t="shared" si="5"/>
        <v>OK</v>
      </c>
      <c r="S37" s="422" t="str">
        <f t="shared" si="5"/>
        <v>OK</v>
      </c>
      <c r="T37" s="422" t="str">
        <f t="shared" si="5"/>
        <v>OK</v>
      </c>
      <c r="U37" s="422" t="str">
        <f t="shared" si="5"/>
        <v>OK</v>
      </c>
      <c r="V37" s="422" t="str">
        <f t="shared" si="5"/>
        <v>OK</v>
      </c>
    </row>
    <row r="38" spans="1:22" ht="12.75">
      <c r="A38" s="423" t="s">
        <v>596</v>
      </c>
      <c r="B38" s="422" t="str">
        <f t="shared" ref="B38:K38" si="6">IF(B32=SUM(B16+B18+B20+B22+B24+B26+B28+B30),"OK","KO")</f>
        <v>OK</v>
      </c>
      <c r="C38" s="422" t="str">
        <f t="shared" si="6"/>
        <v>OK</v>
      </c>
      <c r="D38" s="422" t="str">
        <f t="shared" si="6"/>
        <v>OK</v>
      </c>
      <c r="E38" s="422" t="str">
        <f t="shared" si="6"/>
        <v>OK</v>
      </c>
      <c r="F38" s="422" t="str">
        <f t="shared" si="6"/>
        <v>OK</v>
      </c>
      <c r="G38" s="422" t="str">
        <f t="shared" si="6"/>
        <v>OK</v>
      </c>
      <c r="H38" s="422" t="str">
        <f t="shared" si="6"/>
        <v>OK</v>
      </c>
      <c r="I38" s="422" t="str">
        <f t="shared" si="6"/>
        <v>OK</v>
      </c>
      <c r="J38" s="422" t="str">
        <f t="shared" si="6"/>
        <v>OK</v>
      </c>
      <c r="K38" s="422" t="str">
        <f t="shared" si="6"/>
        <v>OK</v>
      </c>
      <c r="L38" s="422" t="str">
        <f t="shared" ref="L38:V38" si="7">IF(L32=SUM(L16+L18+L20+L22+L24+L26+L28+L30),"OK","KO")</f>
        <v>OK</v>
      </c>
      <c r="M38" s="422" t="str">
        <f t="shared" si="7"/>
        <v>OK</v>
      </c>
      <c r="N38" s="422" t="str">
        <f t="shared" si="7"/>
        <v>OK</v>
      </c>
      <c r="O38" s="422" t="str">
        <f t="shared" si="7"/>
        <v>OK</v>
      </c>
      <c r="P38" s="422" t="str">
        <f t="shared" si="7"/>
        <v>OK</v>
      </c>
      <c r="Q38" s="422" t="str">
        <f t="shared" si="7"/>
        <v>OK</v>
      </c>
      <c r="R38" s="422" t="str">
        <f t="shared" si="7"/>
        <v>OK</v>
      </c>
      <c r="S38" s="422" t="str">
        <f t="shared" si="7"/>
        <v>OK</v>
      </c>
      <c r="T38" s="422" t="str">
        <f t="shared" si="7"/>
        <v>OK</v>
      </c>
      <c r="U38" s="422" t="str">
        <f t="shared" si="7"/>
        <v>OK</v>
      </c>
      <c r="V38" s="422" t="str">
        <f t="shared" si="7"/>
        <v>OK</v>
      </c>
    </row>
  </sheetData>
  <sheetProtection password="997D" sheet="1" objects="1" scenarios="1"/>
  <mergeCells count="1">
    <mergeCell ref="A1:A2"/>
  </mergeCells>
  <conditionalFormatting sqref="B35:V36">
    <cfRule type="cellIs" dxfId="5" priority="3" operator="equal">
      <formula>"KO"</formula>
    </cfRule>
    <cfRule type="cellIs" dxfId="4" priority="4" operator="equal">
      <formula>"OK"</formula>
    </cfRule>
  </conditionalFormatting>
  <conditionalFormatting sqref="B37:V38">
    <cfRule type="cellIs" dxfId="3" priority="1" operator="equal">
      <formula>"KO"</formula>
    </cfRule>
    <cfRule type="cellIs" dxfId="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38" orientation="landscape" r:id="rId1"/>
  <headerFooter alignWithMargins="0"/>
  <colBreaks count="2" manualBreakCount="2">
    <brk id="8" max="33" man="1"/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showGridLines="0" zoomScale="85" zoomScaleNormal="85" zoomScaleSheetLayoutView="85" workbookViewId="0"/>
  </sheetViews>
  <sheetFormatPr baseColWidth="10" defaultColWidth="11.42578125" defaultRowHeight="12"/>
  <cols>
    <col min="1" max="1" width="53.140625" style="433" bestFit="1" customWidth="1"/>
    <col min="2" max="2" width="6.7109375" style="430" bestFit="1" customWidth="1"/>
    <col min="3" max="8" width="29.5703125" style="431" customWidth="1"/>
    <col min="9" max="9" width="29.5703125" style="432" customWidth="1"/>
    <col min="10" max="10" width="35.140625" style="431" customWidth="1"/>
    <col min="11" max="11" width="8.7109375" style="433" bestFit="1" customWidth="1"/>
    <col min="12" max="12" width="12.85546875" style="433" bestFit="1" customWidth="1"/>
    <col min="13" max="16384" width="11.42578125" style="433"/>
  </cols>
  <sheetData>
    <row r="1" spans="1:15">
      <c r="A1" s="429" t="s">
        <v>497</v>
      </c>
    </row>
    <row r="2" spans="1:15">
      <c r="A2" s="434" t="s">
        <v>498</v>
      </c>
      <c r="C2" s="433"/>
      <c r="D2" s="433"/>
      <c r="E2" s="433"/>
      <c r="F2" s="433"/>
      <c r="G2" s="433"/>
      <c r="H2" s="433"/>
      <c r="I2" s="435"/>
      <c r="J2" s="433"/>
    </row>
    <row r="3" spans="1:15">
      <c r="C3" s="433"/>
      <c r="D3" s="433"/>
      <c r="E3" s="433"/>
      <c r="F3" s="433"/>
      <c r="G3" s="433"/>
      <c r="H3" s="433"/>
      <c r="I3" s="435"/>
      <c r="J3" s="433"/>
    </row>
    <row r="4" spans="1:15">
      <c r="A4" s="429" t="s">
        <v>601</v>
      </c>
    </row>
    <row r="5" spans="1:15">
      <c r="A5" s="436" t="s">
        <v>602</v>
      </c>
    </row>
    <row r="6" spans="1:15">
      <c r="A6" s="436" t="s">
        <v>603</v>
      </c>
    </row>
    <row r="7" spans="1:15">
      <c r="C7" s="433"/>
      <c r="D7" s="433"/>
      <c r="E7" s="433"/>
      <c r="F7" s="433"/>
      <c r="G7" s="433"/>
      <c r="H7" s="433"/>
      <c r="I7" s="435"/>
      <c r="J7" s="433"/>
    </row>
    <row r="8" spans="1:15" ht="24">
      <c r="A8" s="434" t="s">
        <v>604</v>
      </c>
      <c r="C8" s="433"/>
      <c r="D8" s="433"/>
      <c r="E8" s="433"/>
      <c r="F8" s="433"/>
      <c r="G8" s="433"/>
      <c r="H8" s="433"/>
      <c r="I8" s="435"/>
      <c r="J8" s="433"/>
    </row>
    <row r="9" spans="1:15">
      <c r="C9" s="433"/>
      <c r="D9" s="433"/>
      <c r="E9" s="433"/>
      <c r="F9" s="433"/>
      <c r="G9" s="433"/>
      <c r="H9" s="433"/>
      <c r="I9" s="435"/>
      <c r="J9" s="433"/>
    </row>
    <row r="10" spans="1:15" s="431" customFormat="1" ht="24.75" thickBot="1">
      <c r="A10" s="433"/>
      <c r="B10" s="437"/>
      <c r="C10" s="438" t="s">
        <v>74</v>
      </c>
      <c r="D10" s="438" t="s">
        <v>75</v>
      </c>
      <c r="E10" s="438" t="s">
        <v>499</v>
      </c>
      <c r="F10" s="438" t="s">
        <v>500</v>
      </c>
      <c r="G10" s="438" t="s">
        <v>501</v>
      </c>
      <c r="H10" s="438" t="s">
        <v>502</v>
      </c>
      <c r="I10" s="438" t="s">
        <v>87</v>
      </c>
      <c r="J10" s="438" t="s">
        <v>503</v>
      </c>
    </row>
    <row r="11" spans="1:15" s="431" customFormat="1" ht="12.75" thickTop="1">
      <c r="A11" s="433"/>
      <c r="C11" s="439">
        <v>10</v>
      </c>
      <c r="D11" s="439">
        <v>20</v>
      </c>
      <c r="E11" s="439">
        <v>30</v>
      </c>
      <c r="F11" s="439">
        <v>40</v>
      </c>
      <c r="G11" s="439">
        <v>50</v>
      </c>
      <c r="H11" s="439">
        <v>60</v>
      </c>
      <c r="I11" s="439">
        <v>70</v>
      </c>
      <c r="J11" s="439">
        <v>80</v>
      </c>
    </row>
    <row r="12" spans="1:15" s="435" customFormat="1">
      <c r="A12" s="440" t="s">
        <v>76</v>
      </c>
      <c r="B12" s="441"/>
      <c r="C12" s="442"/>
      <c r="D12" s="442"/>
      <c r="E12" s="442"/>
      <c r="F12" s="442"/>
      <c r="G12" s="442"/>
      <c r="H12" s="442"/>
      <c r="I12" s="442"/>
      <c r="J12" s="442"/>
      <c r="L12" s="443"/>
    </row>
    <row r="13" spans="1:15">
      <c r="A13" s="444" t="s">
        <v>504</v>
      </c>
      <c r="B13" s="445">
        <v>10</v>
      </c>
      <c r="C13" s="564"/>
      <c r="D13" s="442"/>
      <c r="E13" s="442"/>
      <c r="F13" s="564"/>
      <c r="G13" s="442"/>
      <c r="H13" s="564"/>
      <c r="I13" s="442"/>
      <c r="J13" s="564"/>
      <c r="K13" s="446"/>
      <c r="L13" s="446"/>
      <c r="M13" s="435"/>
      <c r="N13" s="435"/>
      <c r="O13" s="435"/>
    </row>
    <row r="14" spans="1:15">
      <c r="A14" s="447" t="s">
        <v>77</v>
      </c>
      <c r="B14" s="445">
        <v>20</v>
      </c>
      <c r="C14" s="564"/>
      <c r="D14" s="448"/>
      <c r="E14" s="448"/>
      <c r="F14" s="564"/>
      <c r="G14" s="448"/>
      <c r="H14" s="564"/>
      <c r="I14" s="448"/>
      <c r="J14" s="564"/>
      <c r="K14" s="446"/>
      <c r="L14" s="446"/>
      <c r="M14" s="435"/>
      <c r="N14" s="435"/>
      <c r="O14" s="435"/>
    </row>
    <row r="15" spans="1:15">
      <c r="A15" s="447" t="s">
        <v>505</v>
      </c>
      <c r="B15" s="445">
        <v>30</v>
      </c>
      <c r="C15" s="564"/>
      <c r="D15" s="448"/>
      <c r="E15" s="448"/>
      <c r="F15" s="564"/>
      <c r="G15" s="448"/>
      <c r="H15" s="564"/>
      <c r="I15" s="448"/>
      <c r="J15" s="564"/>
      <c r="K15" s="446"/>
      <c r="L15" s="446"/>
      <c r="M15" s="435"/>
      <c r="N15" s="435"/>
      <c r="O15" s="435"/>
    </row>
    <row r="16" spans="1:15">
      <c r="A16" s="447" t="s">
        <v>78</v>
      </c>
      <c r="B16" s="445">
        <v>40</v>
      </c>
      <c r="C16" s="564"/>
      <c r="D16" s="448"/>
      <c r="E16" s="448"/>
      <c r="F16" s="564"/>
      <c r="G16" s="448"/>
      <c r="H16" s="564"/>
      <c r="I16" s="448"/>
      <c r="J16" s="564"/>
      <c r="K16" s="446"/>
      <c r="L16" s="446"/>
      <c r="M16" s="435"/>
      <c r="N16" s="435"/>
      <c r="O16" s="435"/>
    </row>
    <row r="17" spans="1:15">
      <c r="A17" s="447" t="s">
        <v>506</v>
      </c>
      <c r="B17" s="445">
        <v>50</v>
      </c>
      <c r="C17" s="564"/>
      <c r="D17" s="448"/>
      <c r="E17" s="448"/>
      <c r="F17" s="564"/>
      <c r="G17" s="448"/>
      <c r="H17" s="564"/>
      <c r="I17" s="448"/>
      <c r="J17" s="564"/>
      <c r="K17" s="446"/>
      <c r="L17" s="446"/>
      <c r="M17" s="435"/>
      <c r="N17" s="435"/>
      <c r="O17" s="435"/>
    </row>
    <row r="18" spans="1:15" ht="24">
      <c r="A18" s="447" t="s">
        <v>507</v>
      </c>
      <c r="B18" s="445">
        <v>60</v>
      </c>
      <c r="C18" s="564"/>
      <c r="D18" s="448"/>
      <c r="E18" s="448"/>
      <c r="F18" s="564"/>
      <c r="G18" s="448"/>
      <c r="H18" s="564"/>
      <c r="I18" s="448"/>
      <c r="J18" s="564"/>
      <c r="K18" s="446"/>
      <c r="L18" s="446"/>
      <c r="M18" s="435"/>
      <c r="N18" s="435"/>
      <c r="O18" s="435"/>
    </row>
    <row r="19" spans="1:15">
      <c r="A19" s="447" t="s">
        <v>508</v>
      </c>
      <c r="B19" s="445">
        <v>70</v>
      </c>
      <c r="C19" s="564"/>
      <c r="D19" s="448"/>
      <c r="E19" s="448"/>
      <c r="F19" s="564"/>
      <c r="G19" s="448"/>
      <c r="H19" s="564"/>
      <c r="I19" s="448"/>
      <c r="J19" s="564"/>
      <c r="K19" s="446"/>
      <c r="L19" s="446"/>
      <c r="M19" s="435"/>
      <c r="N19" s="435"/>
      <c r="O19" s="435"/>
    </row>
    <row r="20" spans="1:15" s="450" customFormat="1">
      <c r="A20" s="444" t="s">
        <v>72</v>
      </c>
      <c r="B20" s="445">
        <v>80</v>
      </c>
      <c r="C20" s="564"/>
      <c r="D20" s="442"/>
      <c r="E20" s="442"/>
      <c r="F20" s="442"/>
      <c r="G20" s="564"/>
      <c r="H20" s="564"/>
      <c r="I20" s="442"/>
      <c r="J20" s="564"/>
      <c r="K20" s="446"/>
      <c r="L20" s="446"/>
      <c r="M20" s="449"/>
      <c r="N20" s="449"/>
      <c r="O20" s="449"/>
    </row>
    <row r="21" spans="1:15">
      <c r="A21" s="447" t="s">
        <v>509</v>
      </c>
      <c r="B21" s="445">
        <v>90</v>
      </c>
      <c r="C21" s="564"/>
      <c r="D21" s="448"/>
      <c r="E21" s="448"/>
      <c r="F21" s="448"/>
      <c r="G21" s="564"/>
      <c r="H21" s="564"/>
      <c r="I21" s="448"/>
      <c r="J21" s="564"/>
      <c r="K21" s="446"/>
      <c r="L21" s="446"/>
      <c r="M21" s="435"/>
      <c r="N21" s="435"/>
      <c r="O21" s="435"/>
    </row>
    <row r="22" spans="1:15">
      <c r="A22" s="447" t="s">
        <v>510</v>
      </c>
      <c r="B22" s="445">
        <v>100</v>
      </c>
      <c r="C22" s="564"/>
      <c r="D22" s="448"/>
      <c r="E22" s="448"/>
      <c r="F22" s="448"/>
      <c r="G22" s="564"/>
      <c r="H22" s="564"/>
      <c r="I22" s="448"/>
      <c r="J22" s="564"/>
      <c r="K22" s="446"/>
      <c r="L22" s="446"/>
      <c r="M22" s="435"/>
      <c r="N22" s="435"/>
      <c r="O22" s="435"/>
    </row>
    <row r="23" spans="1:15" ht="24">
      <c r="A23" s="447" t="s">
        <v>511</v>
      </c>
      <c r="B23" s="445">
        <v>110</v>
      </c>
      <c r="C23" s="564"/>
      <c r="D23" s="448"/>
      <c r="E23" s="448"/>
      <c r="F23" s="448"/>
      <c r="G23" s="564"/>
      <c r="H23" s="564"/>
      <c r="I23" s="448"/>
      <c r="J23" s="564"/>
      <c r="K23" s="446"/>
      <c r="L23" s="446"/>
      <c r="M23" s="435"/>
      <c r="N23" s="435"/>
      <c r="O23" s="435"/>
    </row>
    <row r="24" spans="1:15">
      <c r="A24" s="447" t="s">
        <v>512</v>
      </c>
      <c r="B24" s="445">
        <v>120</v>
      </c>
      <c r="C24" s="564"/>
      <c r="D24" s="448"/>
      <c r="E24" s="448"/>
      <c r="F24" s="448"/>
      <c r="G24" s="564"/>
      <c r="H24" s="564"/>
      <c r="I24" s="448"/>
      <c r="J24" s="564"/>
      <c r="K24" s="446"/>
      <c r="L24" s="446"/>
      <c r="M24" s="435"/>
      <c r="N24" s="435"/>
      <c r="O24" s="435"/>
    </row>
    <row r="25" spans="1:15">
      <c r="A25" s="447" t="s">
        <v>513</v>
      </c>
      <c r="B25" s="445">
        <v>130</v>
      </c>
      <c r="C25" s="564"/>
      <c r="D25" s="448"/>
      <c r="E25" s="448"/>
      <c r="F25" s="448"/>
      <c r="G25" s="564"/>
      <c r="H25" s="564"/>
      <c r="I25" s="448"/>
      <c r="J25" s="564"/>
      <c r="K25" s="446"/>
      <c r="L25" s="446"/>
      <c r="M25" s="435"/>
      <c r="N25" s="435"/>
      <c r="O25" s="435"/>
    </row>
    <row r="26" spans="1:15" s="450" customFormat="1">
      <c r="A26" s="444" t="s">
        <v>514</v>
      </c>
      <c r="B26" s="445">
        <v>140</v>
      </c>
      <c r="C26" s="564"/>
      <c r="D26" s="442"/>
      <c r="E26" s="442"/>
      <c r="F26" s="442"/>
      <c r="G26" s="564"/>
      <c r="H26" s="564"/>
      <c r="I26" s="442"/>
      <c r="J26" s="564"/>
      <c r="K26" s="446"/>
      <c r="L26" s="446"/>
      <c r="M26" s="449"/>
      <c r="N26" s="449"/>
      <c r="O26" s="449"/>
    </row>
    <row r="27" spans="1:15">
      <c r="A27" s="447" t="s">
        <v>515</v>
      </c>
      <c r="B27" s="445">
        <v>150</v>
      </c>
      <c r="C27" s="564"/>
      <c r="D27" s="448"/>
      <c r="E27" s="448"/>
      <c r="F27" s="448"/>
      <c r="G27" s="564"/>
      <c r="H27" s="564"/>
      <c r="I27" s="448"/>
      <c r="J27" s="564"/>
      <c r="K27" s="446"/>
      <c r="L27" s="446"/>
      <c r="M27" s="435"/>
      <c r="N27" s="435"/>
      <c r="O27" s="435"/>
    </row>
    <row r="28" spans="1:15">
      <c r="A28" s="451" t="s">
        <v>516</v>
      </c>
      <c r="B28" s="445">
        <v>160</v>
      </c>
      <c r="C28" s="564"/>
      <c r="D28" s="448"/>
      <c r="E28" s="448"/>
      <c r="F28" s="448"/>
      <c r="G28" s="564"/>
      <c r="H28" s="564"/>
      <c r="I28" s="448"/>
      <c r="J28" s="564"/>
      <c r="K28" s="446"/>
      <c r="L28" s="446"/>
      <c r="M28" s="435"/>
      <c r="N28" s="435"/>
      <c r="O28" s="435"/>
    </row>
    <row r="29" spans="1:15" s="434" customFormat="1">
      <c r="A29" s="452" t="s">
        <v>517</v>
      </c>
      <c r="B29" s="445">
        <v>170</v>
      </c>
      <c r="C29" s="564"/>
      <c r="D29" s="448"/>
      <c r="E29" s="448"/>
      <c r="F29" s="564"/>
      <c r="G29" s="564"/>
      <c r="H29" s="564"/>
      <c r="I29" s="448"/>
      <c r="J29" s="564"/>
      <c r="K29" s="454"/>
      <c r="L29" s="454"/>
    </row>
    <row r="30" spans="1:15">
      <c r="A30" s="455" t="s">
        <v>79</v>
      </c>
      <c r="B30" s="453"/>
      <c r="C30" s="456"/>
      <c r="D30" s="442"/>
      <c r="E30" s="442"/>
      <c r="F30" s="442"/>
      <c r="G30" s="442"/>
      <c r="H30" s="442"/>
      <c r="I30" s="442"/>
      <c r="J30" s="442"/>
      <c r="L30" s="454"/>
    </row>
    <row r="31" spans="1:15">
      <c r="A31" s="457" t="s">
        <v>80</v>
      </c>
      <c r="B31" s="445">
        <v>180</v>
      </c>
      <c r="C31" s="564"/>
      <c r="D31" s="564"/>
      <c r="E31" s="564"/>
      <c r="F31" s="448"/>
      <c r="G31" s="442"/>
      <c r="H31" s="564"/>
      <c r="I31" s="448"/>
      <c r="J31" s="564"/>
      <c r="K31" s="454"/>
      <c r="L31" s="454"/>
    </row>
    <row r="32" spans="1:15">
      <c r="A32" s="457" t="s">
        <v>81</v>
      </c>
      <c r="B32" s="445">
        <v>190</v>
      </c>
      <c r="C32" s="564"/>
      <c r="D32" s="564"/>
      <c r="E32" s="564"/>
      <c r="F32" s="448"/>
      <c r="G32" s="442"/>
      <c r="H32" s="564"/>
      <c r="I32" s="448"/>
      <c r="J32" s="564"/>
      <c r="K32" s="454"/>
      <c r="L32" s="454"/>
    </row>
    <row r="33" spans="1:12">
      <c r="A33" s="457" t="s">
        <v>82</v>
      </c>
      <c r="B33" s="445">
        <v>200</v>
      </c>
      <c r="C33" s="564"/>
      <c r="D33" s="564"/>
      <c r="E33" s="564"/>
      <c r="F33" s="448"/>
      <c r="G33" s="564"/>
      <c r="H33" s="564"/>
      <c r="I33" s="448"/>
      <c r="J33" s="564"/>
      <c r="K33" s="458"/>
      <c r="L33" s="458"/>
    </row>
    <row r="34" spans="1:12" ht="24">
      <c r="A34" s="451" t="s">
        <v>83</v>
      </c>
      <c r="B34" s="445">
        <v>210</v>
      </c>
      <c r="C34" s="564"/>
      <c r="D34" s="564"/>
      <c r="E34" s="564"/>
      <c r="F34" s="448"/>
      <c r="G34" s="564"/>
      <c r="H34" s="564"/>
      <c r="I34" s="448"/>
      <c r="J34" s="564"/>
      <c r="K34" s="454"/>
      <c r="L34" s="454"/>
    </row>
    <row r="35" spans="1:12">
      <c r="A35" s="451" t="s">
        <v>85</v>
      </c>
      <c r="B35" s="445">
        <v>220</v>
      </c>
      <c r="C35" s="564"/>
      <c r="D35" s="564"/>
      <c r="E35" s="564"/>
      <c r="F35" s="448"/>
      <c r="G35" s="564"/>
      <c r="H35" s="564"/>
      <c r="I35" s="448"/>
      <c r="J35" s="564"/>
      <c r="K35" s="454"/>
      <c r="L35" s="454"/>
    </row>
    <row r="36" spans="1:12">
      <c r="A36" s="451" t="s">
        <v>518</v>
      </c>
      <c r="B36" s="445">
        <v>230</v>
      </c>
      <c r="C36" s="564"/>
      <c r="D36" s="442"/>
      <c r="E36" s="564"/>
      <c r="F36" s="448"/>
      <c r="G36" s="564"/>
      <c r="H36" s="564"/>
      <c r="I36" s="448"/>
      <c r="J36" s="564"/>
      <c r="K36" s="454"/>
      <c r="L36" s="454"/>
    </row>
    <row r="37" spans="1:12">
      <c r="A37" s="451" t="s">
        <v>605</v>
      </c>
      <c r="B37" s="445">
        <v>233</v>
      </c>
      <c r="C37" s="564"/>
      <c r="D37" s="442"/>
      <c r="E37" s="564"/>
      <c r="F37" s="448"/>
      <c r="G37" s="564"/>
      <c r="H37" s="564"/>
      <c r="I37" s="448"/>
      <c r="J37" s="564"/>
      <c r="K37" s="446"/>
      <c r="L37" s="454"/>
    </row>
    <row r="38" spans="1:12">
      <c r="A38" s="451" t="s">
        <v>606</v>
      </c>
      <c r="B38" s="445">
        <v>235</v>
      </c>
      <c r="C38" s="564"/>
      <c r="D38" s="564"/>
      <c r="E38" s="564"/>
      <c r="F38" s="448"/>
      <c r="G38" s="564"/>
      <c r="H38" s="564"/>
      <c r="I38" s="448"/>
      <c r="J38" s="564"/>
      <c r="K38" s="446"/>
      <c r="L38" s="454"/>
    </row>
    <row r="39" spans="1:12">
      <c r="A39" s="457" t="s">
        <v>70</v>
      </c>
      <c r="B39" s="445">
        <v>240</v>
      </c>
      <c r="C39" s="564"/>
      <c r="D39" s="564"/>
      <c r="E39" s="564"/>
      <c r="F39" s="448"/>
      <c r="G39" s="564"/>
      <c r="H39" s="564"/>
      <c r="I39" s="448"/>
      <c r="J39" s="564"/>
      <c r="K39" s="454"/>
      <c r="L39" s="454"/>
    </row>
    <row r="40" spans="1:12" s="434" customFormat="1">
      <c r="A40" s="452" t="s">
        <v>519</v>
      </c>
      <c r="B40" s="445">
        <v>250</v>
      </c>
      <c r="C40" s="564"/>
      <c r="D40" s="564"/>
      <c r="E40" s="564"/>
      <c r="F40" s="448"/>
      <c r="G40" s="564"/>
      <c r="H40" s="564"/>
      <c r="I40" s="448"/>
      <c r="J40" s="564"/>
      <c r="K40" s="454"/>
      <c r="L40" s="454"/>
    </row>
    <row r="41" spans="1:12" s="430" customFormat="1">
      <c r="A41" s="459" t="s">
        <v>86</v>
      </c>
      <c r="B41" s="441"/>
      <c r="C41" s="442"/>
      <c r="D41" s="442"/>
      <c r="E41" s="442"/>
      <c r="F41" s="442"/>
      <c r="G41" s="442"/>
      <c r="H41" s="442"/>
      <c r="I41" s="442"/>
      <c r="J41" s="448"/>
      <c r="K41" s="446"/>
      <c r="L41" s="458"/>
    </row>
    <row r="42" spans="1:12">
      <c r="A42" s="457" t="s">
        <v>71</v>
      </c>
      <c r="B42" s="445">
        <v>260</v>
      </c>
      <c r="C42" s="564"/>
      <c r="D42" s="564"/>
      <c r="E42" s="564"/>
      <c r="F42" s="448"/>
      <c r="G42" s="448"/>
      <c r="H42" s="448"/>
      <c r="I42" s="448"/>
      <c r="J42" s="564"/>
      <c r="K42" s="454"/>
      <c r="L42" s="454"/>
    </row>
    <row r="43" spans="1:12">
      <c r="A43" s="457" t="s">
        <v>87</v>
      </c>
      <c r="B43" s="445">
        <v>270</v>
      </c>
      <c r="C43" s="564"/>
      <c r="D43" s="564"/>
      <c r="E43" s="448"/>
      <c r="F43" s="448"/>
      <c r="G43" s="448"/>
      <c r="H43" s="448"/>
      <c r="I43" s="564"/>
      <c r="J43" s="564"/>
      <c r="K43" s="454"/>
      <c r="L43" s="454"/>
    </row>
    <row r="44" spans="1:12" ht="24">
      <c r="A44" s="457" t="s">
        <v>88</v>
      </c>
      <c r="B44" s="445">
        <v>280</v>
      </c>
      <c r="C44" s="564"/>
      <c r="D44" s="448"/>
      <c r="E44" s="448"/>
      <c r="F44" s="448"/>
      <c r="G44" s="564"/>
      <c r="H44" s="564"/>
      <c r="I44" s="448"/>
      <c r="J44" s="564"/>
      <c r="K44" s="454"/>
      <c r="L44" s="454"/>
    </row>
    <row r="45" spans="1:12" s="434" customFormat="1">
      <c r="A45" s="452" t="s">
        <v>89</v>
      </c>
      <c r="B45" s="445">
        <v>290</v>
      </c>
      <c r="C45" s="564"/>
      <c r="D45" s="564"/>
      <c r="E45" s="564"/>
      <c r="F45" s="448"/>
      <c r="G45" s="564"/>
      <c r="H45" s="564"/>
      <c r="I45" s="565"/>
      <c r="J45" s="564"/>
      <c r="K45" s="454"/>
      <c r="L45" s="458"/>
    </row>
    <row r="46" spans="1:12" s="434" customFormat="1">
      <c r="A46" s="455" t="s">
        <v>64</v>
      </c>
      <c r="B46" s="445">
        <v>300</v>
      </c>
      <c r="C46" s="564"/>
      <c r="D46" s="564"/>
      <c r="E46" s="564"/>
      <c r="F46" s="564"/>
      <c r="G46" s="564"/>
      <c r="H46" s="564"/>
      <c r="I46" s="565"/>
      <c r="J46" s="564"/>
      <c r="K46" s="454"/>
      <c r="L46" s="454"/>
    </row>
    <row r="47" spans="1:12">
      <c r="A47" s="460"/>
      <c r="B47" s="461"/>
      <c r="C47" s="462"/>
      <c r="D47" s="463"/>
      <c r="E47" s="463"/>
      <c r="F47" s="463"/>
      <c r="G47" s="463"/>
      <c r="H47" s="463"/>
      <c r="I47" s="464"/>
      <c r="J47" s="462"/>
    </row>
    <row r="48" spans="1:12">
      <c r="A48" s="460"/>
      <c r="B48" s="461"/>
      <c r="C48" s="465"/>
      <c r="D48" s="466"/>
      <c r="E48" s="466"/>
      <c r="F48" s="466"/>
      <c r="G48" s="466"/>
      <c r="H48" s="466"/>
      <c r="I48" s="466"/>
      <c r="J48" s="467"/>
    </row>
  </sheetData>
  <sheetProtection password="997D" sheet="1" objects="1" scenarios="1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>
    <oddHeader>&amp;C&amp;A&amp;R&amp;D</oddHeader>
    <oddFooter>&amp;C&amp;Z&amp;F&amp;R&amp;P/&amp;N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/>
  </sheetViews>
  <sheetFormatPr baseColWidth="10" defaultRowHeight="12.75"/>
  <cols>
    <col min="1" max="1" width="50.140625" customWidth="1"/>
    <col min="3" max="4" width="16.85546875" customWidth="1"/>
  </cols>
  <sheetData>
    <row r="1" spans="1:4">
      <c r="A1" s="14" t="s">
        <v>520</v>
      </c>
      <c r="B1" s="6"/>
      <c r="C1" s="6"/>
      <c r="D1" s="7"/>
    </row>
    <row r="2" spans="1:4" ht="36" customHeight="1">
      <c r="A2" s="10" t="s">
        <v>521</v>
      </c>
      <c r="B2" s="10"/>
      <c r="C2" s="6"/>
      <c r="D2" s="6"/>
    </row>
    <row r="3" spans="1:4">
      <c r="A3" s="12"/>
      <c r="B3" s="8"/>
      <c r="C3" s="347" t="s">
        <v>67</v>
      </c>
      <c r="D3" s="347" t="s">
        <v>68</v>
      </c>
    </row>
    <row r="4" spans="1:4">
      <c r="A4" s="12"/>
      <c r="B4" s="15"/>
      <c r="C4" s="9">
        <v>10</v>
      </c>
      <c r="D4" s="9">
        <v>20</v>
      </c>
    </row>
    <row r="5" spans="1:4" ht="15" customHeight="1">
      <c r="A5" s="3" t="s">
        <v>91</v>
      </c>
      <c r="B5" s="5"/>
      <c r="C5" s="13"/>
      <c r="D5" s="13"/>
    </row>
    <row r="6" spans="1:4" ht="15" customHeight="1">
      <c r="A6" s="11" t="s">
        <v>522</v>
      </c>
      <c r="B6" s="5">
        <v>10</v>
      </c>
      <c r="C6" s="566"/>
      <c r="D6" s="567"/>
    </row>
    <row r="7" spans="1:4" ht="15" customHeight="1">
      <c r="A7" s="11" t="s">
        <v>523</v>
      </c>
      <c r="B7" s="5">
        <v>20</v>
      </c>
      <c r="C7" s="566"/>
      <c r="D7" s="567"/>
    </row>
    <row r="8" spans="1:4" ht="15" customHeight="1">
      <c r="A8" s="11" t="s">
        <v>524</v>
      </c>
      <c r="B8" s="5">
        <v>30</v>
      </c>
      <c r="C8" s="566"/>
      <c r="D8" s="567"/>
    </row>
    <row r="9" spans="1:4" ht="15" customHeight="1">
      <c r="A9" s="4" t="s">
        <v>92</v>
      </c>
      <c r="B9" s="5">
        <v>40</v>
      </c>
      <c r="C9" s="567"/>
      <c r="D9" s="567"/>
    </row>
    <row r="10" spans="1:4" ht="15" customHeight="1">
      <c r="A10" s="3" t="s">
        <v>93</v>
      </c>
      <c r="B10" s="5"/>
      <c r="C10" s="568"/>
      <c r="D10" s="568"/>
    </row>
    <row r="11" spans="1:4" ht="15" customHeight="1">
      <c r="A11" s="11" t="s">
        <v>525</v>
      </c>
      <c r="B11" s="5">
        <v>50</v>
      </c>
      <c r="C11" s="566"/>
      <c r="D11" s="567"/>
    </row>
    <row r="12" spans="1:4" ht="15" customHeight="1">
      <c r="A12" s="11" t="s">
        <v>526</v>
      </c>
      <c r="B12" s="5">
        <v>60</v>
      </c>
      <c r="C12" s="566"/>
      <c r="D12" s="567"/>
    </row>
    <row r="13" spans="1:4" ht="15" customHeight="1">
      <c r="A13" s="11" t="s">
        <v>527</v>
      </c>
      <c r="B13" s="5">
        <v>70</v>
      </c>
      <c r="C13" s="566"/>
      <c r="D13" s="567"/>
    </row>
    <row r="14" spans="1:4" ht="15" customHeight="1">
      <c r="A14" s="4" t="s">
        <v>94</v>
      </c>
      <c r="B14" s="5">
        <v>80</v>
      </c>
      <c r="C14" s="567"/>
      <c r="D14" s="567"/>
    </row>
    <row r="15" spans="1:4" ht="20.45" customHeight="1">
      <c r="B15" s="424" t="s">
        <v>597</v>
      </c>
      <c r="C15" s="404" t="str">
        <f>IF(C9=SUM(C6:C8),"OK","KO")</f>
        <v>OK</v>
      </c>
      <c r="D15" s="404" t="str">
        <f>IF(D9=SUM(D6:D8),"OK","KO")</f>
        <v>OK</v>
      </c>
    </row>
    <row r="16" spans="1:4" ht="17.45" customHeight="1">
      <c r="B16" s="424" t="s">
        <v>598</v>
      </c>
      <c r="C16" s="404" t="str">
        <f>IF(C14=SUM(C11:C13),"OK","KO")</f>
        <v>OK</v>
      </c>
      <c r="D16" s="404" t="str">
        <f>IF(D14=SUM(D11:D13),"OK","KO")</f>
        <v>OK</v>
      </c>
    </row>
  </sheetData>
  <sheetProtection password="997D" sheet="1" objects="1" scenarios="1"/>
  <conditionalFormatting sqref="C15:D16">
    <cfRule type="cellIs" dxfId="1" priority="1" operator="equal">
      <formula>"KO"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A17" sqref="A17"/>
    </sheetView>
  </sheetViews>
  <sheetFormatPr baseColWidth="10" defaultRowHeight="12.75"/>
  <cols>
    <col min="7" max="7" width="20.42578125" customWidth="1"/>
    <col min="11" max="11" width="45.7109375" customWidth="1"/>
  </cols>
  <sheetData>
    <row r="1" spans="1:13">
      <c r="A1" s="583" t="s">
        <v>529</v>
      </c>
      <c r="B1" s="583"/>
      <c r="C1" s="583"/>
      <c r="D1" s="583"/>
      <c r="E1" s="583"/>
      <c r="F1" s="583"/>
      <c r="G1" s="583"/>
    </row>
    <row r="2" spans="1:13">
      <c r="A2" s="583"/>
      <c r="B2" s="583"/>
      <c r="C2" s="583"/>
      <c r="D2" s="583"/>
      <c r="E2" s="583"/>
      <c r="F2" s="583"/>
      <c r="G2" s="583"/>
    </row>
    <row r="3" spans="1:13">
      <c r="A3" s="583"/>
      <c r="B3" s="583"/>
      <c r="C3" s="583"/>
      <c r="D3" s="583"/>
      <c r="E3" s="583"/>
      <c r="F3" s="583"/>
      <c r="G3" s="583"/>
    </row>
    <row r="4" spans="1:13">
      <c r="L4" s="394"/>
    </row>
    <row r="5" spans="1:13">
      <c r="A5" s="354" t="s">
        <v>531</v>
      </c>
      <c r="I5" s="355"/>
      <c r="L5" s="394"/>
      <c r="M5" s="355"/>
    </row>
    <row r="6" spans="1:13">
      <c r="A6" s="354" t="s">
        <v>532</v>
      </c>
      <c r="L6" s="394"/>
    </row>
    <row r="7" spans="1:13">
      <c r="A7" s="354" t="s">
        <v>533</v>
      </c>
      <c r="K7" s="355"/>
      <c r="L7" s="394"/>
      <c r="M7" s="355"/>
    </row>
    <row r="8" spans="1:13">
      <c r="A8" s="354" t="s">
        <v>534</v>
      </c>
    </row>
    <row r="9" spans="1:13">
      <c r="A9" s="354" t="s">
        <v>535</v>
      </c>
    </row>
    <row r="10" spans="1:13">
      <c r="A10" s="354" t="s">
        <v>536</v>
      </c>
    </row>
    <row r="11" spans="1:13">
      <c r="A11" s="354" t="s">
        <v>537</v>
      </c>
    </row>
    <row r="12" spans="1:13">
      <c r="A12" s="354" t="s">
        <v>538</v>
      </c>
    </row>
    <row r="13" spans="1:13">
      <c r="A13" s="354" t="s">
        <v>539</v>
      </c>
    </row>
    <row r="14" spans="1:13">
      <c r="A14" s="354" t="s">
        <v>530</v>
      </c>
    </row>
    <row r="15" spans="1:13">
      <c r="A15" s="354" t="s">
        <v>542</v>
      </c>
    </row>
    <row r="16" spans="1:13">
      <c r="A16" s="354" t="s">
        <v>540</v>
      </c>
    </row>
    <row r="17" spans="1:1">
      <c r="A17" s="354" t="s">
        <v>541</v>
      </c>
    </row>
  </sheetData>
  <sheetProtection password="997D" sheet="1" objects="1" scenarios="1"/>
  <mergeCells count="1">
    <mergeCell ref="A1:G3"/>
  </mergeCells>
  <hyperlinks>
    <hyperlink ref="A5" location="'C3'!A1" display="C3 – Acceptations et cessions en réassurance, affaires directes prises et opérations données en substitution"/>
    <hyperlink ref="A6" location="'C4MD'!A1" display="C4 – Cotisations par catégories d'opérations et de garanties"/>
    <hyperlink ref="A7" location="'C5M_'!A1" display="C5 – Représentations des engagements privilégiés "/>
    <hyperlink ref="A8" location="'C6MN7'!A1" display="C6 – Marge de solvabilité "/>
    <hyperlink ref="A9" location="'C8_TOTAL'!A1" display="C8 – Description du plan de réassurance "/>
    <hyperlink ref="A10" location="'C9M'!A1" display="C9 – Dispersion des réassureurs et simulations d’événements "/>
    <hyperlink ref="A11" location="'C10_TOTAL'!A1" display="C10 – Cotisations et résultats par année de survenance des sinistres"/>
    <hyperlink ref="A12" location="'C11_TOTAL'!A1" display="C11 – Prestations par année de survenance"/>
    <hyperlink ref="A13" location="'C12_TOTAL'!A1" display="C12 – Prestations et résultats par année de souscription"/>
    <hyperlink ref="A14" location="'C13M'!A1" display="C13 – Part des réassureurs dans les prestations"/>
    <hyperlink ref="A16" location="FR_04_02!A1" display="FR.04.02 – Variation des capitaux propres pour les mutuelles"/>
    <hyperlink ref="A17" location="FR_09_01!A1" display="FR.09.01 – Produits et charges issus des contributions volontaires en nature"/>
    <hyperlink ref="A15" location="'C20M'!A1" display="C20 – Mouvement des bulletins d'adhésion aux règlements ou des contrats des capitaux et rente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>
    <pageSetUpPr fitToPage="1"/>
  </sheetPr>
  <dimension ref="A1:G31"/>
  <sheetViews>
    <sheetView workbookViewId="0"/>
  </sheetViews>
  <sheetFormatPr baseColWidth="10" defaultRowHeight="12.75"/>
  <cols>
    <col min="1" max="1" width="39.140625" style="1" customWidth="1"/>
    <col min="2" max="2" width="21.42578125" customWidth="1"/>
    <col min="3" max="5" width="19.42578125" customWidth="1"/>
    <col min="6" max="6" width="18.42578125" customWidth="1"/>
    <col min="7" max="7" width="16.7109375" customWidth="1"/>
  </cols>
  <sheetData>
    <row r="1" spans="1:7" ht="25.5">
      <c r="A1" s="16" t="s">
        <v>96</v>
      </c>
      <c r="B1" s="17"/>
      <c r="C1" s="18"/>
      <c r="D1" s="19"/>
      <c r="E1" s="18"/>
      <c r="F1" s="20"/>
    </row>
    <row r="2" spans="1:7" ht="15.75">
      <c r="A2" s="21"/>
      <c r="B2" s="21"/>
      <c r="C2" s="21"/>
      <c r="D2" s="21"/>
      <c r="E2" s="21"/>
      <c r="F2" s="21"/>
    </row>
    <row r="3" spans="1:7">
      <c r="A3" s="22" t="s">
        <v>97</v>
      </c>
      <c r="B3" s="23"/>
      <c r="C3" s="23"/>
      <c r="D3" s="23"/>
      <c r="E3" s="23"/>
      <c r="F3" s="24"/>
    </row>
    <row r="4" spans="1:7">
      <c r="A4" s="26" t="s">
        <v>98</v>
      </c>
      <c r="B4" s="25" t="s">
        <v>99</v>
      </c>
      <c r="C4" s="27"/>
      <c r="D4" s="25" t="s">
        <v>100</v>
      </c>
      <c r="E4" s="28"/>
      <c r="F4" s="29"/>
    </row>
    <row r="5" spans="1:7">
      <c r="A5" s="30" t="s">
        <v>101</v>
      </c>
      <c r="B5" s="31" t="s">
        <v>102</v>
      </c>
      <c r="C5" s="31" t="s">
        <v>103</v>
      </c>
      <c r="D5" s="31" t="s">
        <v>102</v>
      </c>
      <c r="E5" s="31" t="s">
        <v>103</v>
      </c>
      <c r="F5" s="32" t="s">
        <v>64</v>
      </c>
      <c r="G5" s="403" t="s">
        <v>578</v>
      </c>
    </row>
    <row r="6" spans="1:7">
      <c r="A6" s="33" t="s">
        <v>104</v>
      </c>
      <c r="B6" s="472"/>
      <c r="C6" s="472"/>
      <c r="D6" s="475"/>
      <c r="E6" s="475"/>
      <c r="F6" s="472"/>
      <c r="G6" s="404" t="str">
        <f>IF(F6=SUM(B6:E6),"OK","KO")</f>
        <v>OK</v>
      </c>
    </row>
    <row r="7" spans="1:7">
      <c r="A7" s="34" t="s">
        <v>105</v>
      </c>
      <c r="B7" s="473"/>
      <c r="C7" s="473"/>
      <c r="D7" s="476"/>
      <c r="E7" s="476"/>
      <c r="F7" s="473"/>
      <c r="G7" s="404" t="str">
        <f t="shared" ref="G7:G9" si="0">IF(F7=SUM(B7:E7),"OK","KO")</f>
        <v>OK</v>
      </c>
    </row>
    <row r="8" spans="1:7">
      <c r="A8" s="34" t="s">
        <v>65</v>
      </c>
      <c r="B8" s="473"/>
      <c r="C8" s="473"/>
      <c r="D8" s="476"/>
      <c r="E8" s="476"/>
      <c r="F8" s="473"/>
      <c r="G8" s="404" t="str">
        <f t="shared" si="0"/>
        <v>OK</v>
      </c>
    </row>
    <row r="9" spans="1:7">
      <c r="A9" s="35" t="s">
        <v>106</v>
      </c>
      <c r="B9" s="474"/>
      <c r="C9" s="474"/>
      <c r="D9" s="477"/>
      <c r="E9" s="477"/>
      <c r="F9" s="474"/>
      <c r="G9" s="404" t="str">
        <f t="shared" si="0"/>
        <v>OK</v>
      </c>
    </row>
    <row r="10" spans="1:7" ht="13.5">
      <c r="A10" s="36"/>
      <c r="B10" s="2"/>
      <c r="C10" s="36"/>
      <c r="D10" s="36"/>
      <c r="E10" s="36"/>
      <c r="F10" s="36"/>
    </row>
    <row r="11" spans="1:7" ht="15.75">
      <c r="A11" s="22" t="s">
        <v>107</v>
      </c>
      <c r="B11" s="37"/>
      <c r="C11" s="37"/>
      <c r="D11" s="37"/>
      <c r="E11" s="37"/>
      <c r="F11" s="38"/>
    </row>
    <row r="12" spans="1:7">
      <c r="A12" s="26" t="s">
        <v>108</v>
      </c>
      <c r="B12" s="25" t="s">
        <v>99</v>
      </c>
      <c r="C12" s="27"/>
      <c r="D12" s="584" t="s">
        <v>100</v>
      </c>
      <c r="E12" s="585"/>
      <c r="F12" s="586" t="s">
        <v>64</v>
      </c>
    </row>
    <row r="13" spans="1:7" ht="25.9" customHeight="1">
      <c r="A13" s="30" t="s">
        <v>109</v>
      </c>
      <c r="B13" s="31" t="s">
        <v>102</v>
      </c>
      <c r="C13" s="31" t="s">
        <v>103</v>
      </c>
      <c r="D13" s="31" t="s">
        <v>102</v>
      </c>
      <c r="E13" s="31" t="s">
        <v>103</v>
      </c>
      <c r="F13" s="587"/>
      <c r="G13" s="403" t="s">
        <v>578</v>
      </c>
    </row>
    <row r="14" spans="1:7">
      <c r="A14" s="33" t="s">
        <v>110</v>
      </c>
      <c r="B14" s="475"/>
      <c r="C14" s="475"/>
      <c r="D14" s="475"/>
      <c r="E14" s="475"/>
      <c r="F14" s="475"/>
      <c r="G14" s="404" t="str">
        <f t="shared" ref="G14:G17" si="1">IF(F14=SUM(B14:E14),"OK","KO")</f>
        <v>OK</v>
      </c>
    </row>
    <row r="15" spans="1:7">
      <c r="A15" s="34" t="s">
        <v>111</v>
      </c>
      <c r="B15" s="476"/>
      <c r="C15" s="476"/>
      <c r="D15" s="476"/>
      <c r="E15" s="476"/>
      <c r="F15" s="476"/>
      <c r="G15" s="404" t="str">
        <f t="shared" si="1"/>
        <v>OK</v>
      </c>
    </row>
    <row r="16" spans="1:7">
      <c r="A16" s="34" t="s">
        <v>112</v>
      </c>
      <c r="B16" s="476"/>
      <c r="C16" s="476"/>
      <c r="D16" s="476"/>
      <c r="E16" s="476"/>
      <c r="F16" s="476"/>
      <c r="G16" s="404" t="str">
        <f t="shared" si="1"/>
        <v>OK</v>
      </c>
    </row>
    <row r="17" spans="1:7">
      <c r="A17" s="35" t="s">
        <v>106</v>
      </c>
      <c r="B17" s="477"/>
      <c r="C17" s="477"/>
      <c r="D17" s="477"/>
      <c r="E17" s="477"/>
      <c r="F17" s="477"/>
      <c r="G17" s="404" t="str">
        <f t="shared" si="1"/>
        <v>OK</v>
      </c>
    </row>
    <row r="18" spans="1:7" ht="13.5">
      <c r="A18" s="36"/>
      <c r="B18" s="2"/>
      <c r="C18" s="36"/>
      <c r="D18" s="39"/>
      <c r="E18" s="39"/>
      <c r="F18" s="39"/>
    </row>
    <row r="19" spans="1:7" ht="15.75">
      <c r="A19" s="22" t="s">
        <v>113</v>
      </c>
      <c r="B19" s="37"/>
      <c r="C19" s="38"/>
      <c r="D19" s="41"/>
      <c r="E19" s="40"/>
    </row>
    <row r="20" spans="1:7">
      <c r="A20" s="30" t="s">
        <v>114</v>
      </c>
      <c r="B20" s="31" t="s">
        <v>102</v>
      </c>
      <c r="C20" s="31" t="s">
        <v>103</v>
      </c>
      <c r="D20" s="41"/>
      <c r="E20" s="41"/>
    </row>
    <row r="21" spans="1:7">
      <c r="A21" s="33" t="s">
        <v>115</v>
      </c>
      <c r="B21" s="475"/>
      <c r="C21" s="475"/>
      <c r="D21" s="41"/>
      <c r="E21" s="41"/>
    </row>
    <row r="22" spans="1:7">
      <c r="A22" s="34" t="s">
        <v>116</v>
      </c>
      <c r="B22" s="476"/>
      <c r="C22" s="476"/>
      <c r="D22" s="41"/>
      <c r="E22" s="41"/>
    </row>
    <row r="23" spans="1:7">
      <c r="A23" s="34" t="s">
        <v>65</v>
      </c>
      <c r="B23" s="476"/>
      <c r="C23" s="476"/>
      <c r="D23" s="41"/>
      <c r="E23" s="41"/>
    </row>
    <row r="24" spans="1:7">
      <c r="A24" s="35" t="s">
        <v>117</v>
      </c>
      <c r="B24" s="477"/>
      <c r="C24" s="477"/>
      <c r="D24" s="41"/>
      <c r="E24" s="41"/>
    </row>
    <row r="25" spans="1:7" ht="13.5">
      <c r="A25" s="36"/>
      <c r="B25" s="2"/>
      <c r="C25" s="36"/>
      <c r="D25" s="41"/>
      <c r="E25" s="41"/>
    </row>
    <row r="26" spans="1:7" ht="15.75">
      <c r="A26" s="22" t="s">
        <v>118</v>
      </c>
      <c r="B26" s="37"/>
      <c r="C26" s="38"/>
      <c r="D26" s="40"/>
      <c r="E26" s="40"/>
    </row>
    <row r="27" spans="1:7">
      <c r="A27" s="30" t="s">
        <v>119</v>
      </c>
      <c r="B27" s="31" t="s">
        <v>102</v>
      </c>
      <c r="C27" s="31" t="s">
        <v>103</v>
      </c>
      <c r="D27" s="41"/>
      <c r="E27" s="41"/>
    </row>
    <row r="28" spans="1:7">
      <c r="A28" s="33" t="s">
        <v>120</v>
      </c>
      <c r="B28" s="475"/>
      <c r="C28" s="475"/>
      <c r="D28" s="41"/>
      <c r="E28" s="41"/>
    </row>
    <row r="29" spans="1:7">
      <c r="A29" s="34" t="s">
        <v>121</v>
      </c>
      <c r="B29" s="476"/>
      <c r="C29" s="476"/>
      <c r="D29" s="41"/>
      <c r="E29" s="41"/>
    </row>
    <row r="30" spans="1:7">
      <c r="A30" s="34" t="s">
        <v>65</v>
      </c>
      <c r="B30" s="476"/>
      <c r="C30" s="476"/>
      <c r="D30" s="41"/>
      <c r="E30" s="41"/>
    </row>
    <row r="31" spans="1:7">
      <c r="A31" s="35" t="s">
        <v>122</v>
      </c>
      <c r="B31" s="477"/>
      <c r="C31" s="477"/>
      <c r="D31" s="41"/>
      <c r="E31" s="41"/>
    </row>
  </sheetData>
  <sheetProtection password="997D" sheet="1" objects="1" scenarios="1"/>
  <mergeCells count="2">
    <mergeCell ref="D12:E12"/>
    <mergeCell ref="F12:F13"/>
  </mergeCells>
  <phoneticPr fontId="7" type="noConversion"/>
  <conditionalFormatting sqref="G14:G17">
    <cfRule type="cellIs" dxfId="79" priority="1" operator="equal">
      <formula>"KO"</formula>
    </cfRule>
    <cfRule type="cellIs" dxfId="78" priority="2" operator="equal">
      <formula>"OK"</formula>
    </cfRule>
  </conditionalFormatting>
  <conditionalFormatting sqref="G6:G9">
    <cfRule type="cellIs" dxfId="77" priority="3" operator="equal">
      <formula>"KO"</formula>
    </cfRule>
    <cfRule type="cellIs" dxfId="76" priority="4" operator="equal">
      <formula>"OK"</formula>
    </cfRule>
  </conditionalFormatting>
  <pageMargins left="0.39370078740157483" right="0.39370078740157483" top="0.39370078740157483" bottom="0.39370078740157483" header="0.51181102362204722" footer="0.51181102362204722"/>
  <pageSetup paperSize="9" scale="9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workbookViewId="0">
      <selection sqref="A1:A2"/>
    </sheetView>
  </sheetViews>
  <sheetFormatPr baseColWidth="10" defaultColWidth="8" defaultRowHeight="15.75"/>
  <cols>
    <col min="1" max="1" width="46.42578125" style="42" customWidth="1"/>
    <col min="2" max="4" width="16.42578125" style="42" customWidth="1"/>
    <col min="5" max="5" width="24.5703125" style="42" customWidth="1"/>
    <col min="6" max="16384" width="8" style="42"/>
  </cols>
  <sheetData>
    <row r="1" spans="1:5" ht="24" customHeight="1">
      <c r="A1" s="588" t="s">
        <v>146</v>
      </c>
      <c r="B1" s="66" t="s">
        <v>148</v>
      </c>
      <c r="C1" s="65" t="s">
        <v>147</v>
      </c>
      <c r="D1" s="64"/>
      <c r="E1" s="63"/>
    </row>
    <row r="2" spans="1:5" s="58" customFormat="1" ht="24">
      <c r="A2" s="589"/>
      <c r="B2" s="62" t="s">
        <v>145</v>
      </c>
      <c r="C2" s="61" t="s">
        <v>144</v>
      </c>
      <c r="D2" s="60" t="s">
        <v>64</v>
      </c>
      <c r="E2" s="59" t="s">
        <v>580</v>
      </c>
    </row>
    <row r="3" spans="1:5" s="44" customFormat="1" ht="15.75" customHeight="1">
      <c r="A3" s="51" t="s">
        <v>143</v>
      </c>
      <c r="B3" s="484"/>
      <c r="C3" s="484"/>
      <c r="D3" s="484"/>
      <c r="E3" s="404" t="str">
        <f>IF(D3=SUM(B3:C3),"OK","KO")</f>
        <v>OK</v>
      </c>
    </row>
    <row r="4" spans="1:5" s="44" customFormat="1" ht="14.1" customHeight="1">
      <c r="A4" s="54" t="s">
        <v>142</v>
      </c>
      <c r="B4" s="478"/>
      <c r="C4" s="478"/>
      <c r="D4" s="478"/>
      <c r="E4" s="404" t="str">
        <f t="shared" ref="E4:E48" si="0">IF(D4=SUM(B4:C4),"OK","KO")</f>
        <v>OK</v>
      </c>
    </row>
    <row r="5" spans="1:5" s="57" customFormat="1" ht="14.1" customHeight="1">
      <c r="A5" s="50" t="s">
        <v>73</v>
      </c>
      <c r="B5" s="478"/>
      <c r="C5" s="478"/>
      <c r="D5" s="478"/>
      <c r="E5" s="404" t="str">
        <f t="shared" si="0"/>
        <v>OK</v>
      </c>
    </row>
    <row r="6" spans="1:5" s="57" customFormat="1" ht="14.1" customHeight="1">
      <c r="A6" s="56" t="s">
        <v>141</v>
      </c>
      <c r="B6" s="478"/>
      <c r="C6" s="478"/>
      <c r="D6" s="478"/>
      <c r="E6" s="404" t="str">
        <f t="shared" si="0"/>
        <v>OK</v>
      </c>
    </row>
    <row r="7" spans="1:5" s="57" customFormat="1" ht="14.1" customHeight="1">
      <c r="A7" s="56" t="s">
        <v>140</v>
      </c>
      <c r="B7" s="478"/>
      <c r="C7" s="478"/>
      <c r="D7" s="478"/>
      <c r="E7" s="404" t="str">
        <f t="shared" si="0"/>
        <v>OK</v>
      </c>
    </row>
    <row r="8" spans="1:5" s="57" customFormat="1" ht="14.1" customHeight="1">
      <c r="A8" s="56" t="s">
        <v>134</v>
      </c>
      <c r="B8" s="478"/>
      <c r="C8" s="478"/>
      <c r="D8" s="478"/>
      <c r="E8" s="404" t="str">
        <f t="shared" si="0"/>
        <v>OK</v>
      </c>
    </row>
    <row r="9" spans="1:5" s="57" customFormat="1" ht="14.1" customHeight="1">
      <c r="A9" s="50" t="s">
        <v>138</v>
      </c>
      <c r="B9" s="478"/>
      <c r="C9" s="478"/>
      <c r="D9" s="478"/>
      <c r="E9" s="404" t="str">
        <f t="shared" si="0"/>
        <v>OK</v>
      </c>
    </row>
    <row r="10" spans="1:5" s="57" customFormat="1" ht="14.1" customHeight="1">
      <c r="A10" s="56" t="s">
        <v>141</v>
      </c>
      <c r="B10" s="478"/>
      <c r="C10" s="478"/>
      <c r="D10" s="478"/>
      <c r="E10" s="404" t="str">
        <f t="shared" si="0"/>
        <v>OK</v>
      </c>
    </row>
    <row r="11" spans="1:5" s="57" customFormat="1" ht="14.1" customHeight="1">
      <c r="A11" s="56" t="s">
        <v>140</v>
      </c>
      <c r="B11" s="478"/>
      <c r="C11" s="478"/>
      <c r="D11" s="478"/>
      <c r="E11" s="404" t="str">
        <f t="shared" si="0"/>
        <v>OK</v>
      </c>
    </row>
    <row r="12" spans="1:5" s="57" customFormat="1" ht="14.1" customHeight="1">
      <c r="A12" s="56" t="s">
        <v>134</v>
      </c>
      <c r="B12" s="478"/>
      <c r="C12" s="478"/>
      <c r="D12" s="478"/>
      <c r="E12" s="404" t="str">
        <f t="shared" si="0"/>
        <v>OK</v>
      </c>
    </row>
    <row r="13" spans="1:5" s="57" customFormat="1" ht="14.1" customHeight="1">
      <c r="A13" s="55"/>
      <c r="B13" s="428"/>
      <c r="C13" s="428"/>
      <c r="D13" s="428"/>
      <c r="E13" s="404"/>
    </row>
    <row r="14" spans="1:5" s="44" customFormat="1" ht="14.1" customHeight="1">
      <c r="A14" s="54" t="s">
        <v>139</v>
      </c>
      <c r="B14" s="481"/>
      <c r="C14" s="481"/>
      <c r="D14" s="481"/>
      <c r="E14" s="404" t="str">
        <f t="shared" si="0"/>
        <v>OK</v>
      </c>
    </row>
    <row r="15" spans="1:5" s="44" customFormat="1" ht="14.1" customHeight="1">
      <c r="A15" s="50" t="s">
        <v>73</v>
      </c>
      <c r="B15" s="481"/>
      <c r="C15" s="481"/>
      <c r="D15" s="481"/>
      <c r="E15" s="404" t="str">
        <f t="shared" si="0"/>
        <v>OK</v>
      </c>
    </row>
    <row r="16" spans="1:5" s="44" customFormat="1" ht="14.1" customHeight="1">
      <c r="A16" s="56" t="s">
        <v>137</v>
      </c>
      <c r="B16" s="481"/>
      <c r="C16" s="481"/>
      <c r="D16" s="481"/>
      <c r="E16" s="404" t="str">
        <f t="shared" si="0"/>
        <v>OK</v>
      </c>
    </row>
    <row r="17" spans="1:5" s="44" customFormat="1" ht="14.1" customHeight="1">
      <c r="A17" s="56" t="s">
        <v>136</v>
      </c>
      <c r="B17" s="481"/>
      <c r="C17" s="481"/>
      <c r="D17" s="481"/>
      <c r="E17" s="404" t="str">
        <f t="shared" si="0"/>
        <v>OK</v>
      </c>
    </row>
    <row r="18" spans="1:5" s="44" customFormat="1" ht="14.1" customHeight="1">
      <c r="A18" s="56" t="s">
        <v>135</v>
      </c>
      <c r="B18" s="481"/>
      <c r="C18" s="481"/>
      <c r="D18" s="481"/>
      <c r="E18" s="404" t="str">
        <f t="shared" si="0"/>
        <v>OK</v>
      </c>
    </row>
    <row r="19" spans="1:5" s="44" customFormat="1" ht="14.1" customHeight="1">
      <c r="A19" s="56" t="s">
        <v>134</v>
      </c>
      <c r="B19" s="481"/>
      <c r="C19" s="481"/>
      <c r="D19" s="481"/>
      <c r="E19" s="404" t="str">
        <f t="shared" si="0"/>
        <v>OK</v>
      </c>
    </row>
    <row r="20" spans="1:5" s="44" customFormat="1" ht="14.1" customHeight="1">
      <c r="A20" s="50" t="s">
        <v>138</v>
      </c>
      <c r="B20" s="481"/>
      <c r="C20" s="481"/>
      <c r="D20" s="481"/>
      <c r="E20" s="404" t="str">
        <f t="shared" si="0"/>
        <v>OK</v>
      </c>
    </row>
    <row r="21" spans="1:5" s="44" customFormat="1" ht="14.1" customHeight="1">
      <c r="A21" s="56" t="s">
        <v>137</v>
      </c>
      <c r="B21" s="481"/>
      <c r="C21" s="481"/>
      <c r="D21" s="481"/>
      <c r="E21" s="404" t="str">
        <f t="shared" si="0"/>
        <v>OK</v>
      </c>
    </row>
    <row r="22" spans="1:5" s="44" customFormat="1" ht="14.1" customHeight="1">
      <c r="A22" s="56" t="s">
        <v>136</v>
      </c>
      <c r="B22" s="481"/>
      <c r="C22" s="481"/>
      <c r="D22" s="481"/>
      <c r="E22" s="404" t="str">
        <f t="shared" si="0"/>
        <v>OK</v>
      </c>
    </row>
    <row r="23" spans="1:5" s="44" customFormat="1" ht="14.1" customHeight="1">
      <c r="A23" s="56" t="s">
        <v>135</v>
      </c>
      <c r="B23" s="481"/>
      <c r="C23" s="481"/>
      <c r="D23" s="481"/>
      <c r="E23" s="404" t="str">
        <f t="shared" si="0"/>
        <v>OK</v>
      </c>
    </row>
    <row r="24" spans="1:5" s="44" customFormat="1" ht="14.1" customHeight="1">
      <c r="A24" s="56" t="s">
        <v>134</v>
      </c>
      <c r="B24" s="481"/>
      <c r="C24" s="481"/>
      <c r="D24" s="481"/>
      <c r="E24" s="404" t="str">
        <f t="shared" si="0"/>
        <v>OK</v>
      </c>
    </row>
    <row r="25" spans="1:5" s="44" customFormat="1" ht="14.1" customHeight="1">
      <c r="A25" s="55"/>
      <c r="B25" s="428"/>
      <c r="C25" s="428"/>
      <c r="D25" s="428"/>
      <c r="E25" s="404"/>
    </row>
    <row r="26" spans="1:5" s="44" customFormat="1" ht="14.1" customHeight="1">
      <c r="A26" s="54" t="s">
        <v>133</v>
      </c>
      <c r="B26" s="481"/>
      <c r="C26" s="481"/>
      <c r="D26" s="481"/>
      <c r="E26" s="404" t="str">
        <f t="shared" si="0"/>
        <v>OK</v>
      </c>
    </row>
    <row r="27" spans="1:5" s="44" customFormat="1" ht="14.1" customHeight="1">
      <c r="A27" s="53"/>
      <c r="B27" s="428"/>
      <c r="C27" s="428"/>
      <c r="D27" s="428"/>
      <c r="E27" s="404"/>
    </row>
    <row r="28" spans="1:5" s="44" customFormat="1" ht="14.1" customHeight="1">
      <c r="A28" s="54" t="s">
        <v>132</v>
      </c>
      <c r="B28" s="481"/>
      <c r="C28" s="481"/>
      <c r="D28" s="481"/>
      <c r="E28" s="404" t="str">
        <f t="shared" si="0"/>
        <v>OK</v>
      </c>
    </row>
    <row r="29" spans="1:5" s="44" customFormat="1" ht="14.1" customHeight="1">
      <c r="A29" s="53"/>
      <c r="B29" s="428"/>
      <c r="C29" s="428"/>
      <c r="D29" s="428"/>
      <c r="E29" s="404"/>
    </row>
    <row r="30" spans="1:5" s="44" customFormat="1" ht="14.1" customHeight="1">
      <c r="A30" s="54" t="s">
        <v>131</v>
      </c>
      <c r="B30" s="481"/>
      <c r="C30" s="481"/>
      <c r="D30" s="481"/>
      <c r="E30" s="404" t="str">
        <f t="shared" si="0"/>
        <v>OK</v>
      </c>
    </row>
    <row r="31" spans="1:5" s="44" customFormat="1" ht="14.1" customHeight="1">
      <c r="A31" s="53"/>
      <c r="B31" s="428"/>
      <c r="C31" s="428"/>
      <c r="D31" s="428"/>
      <c r="E31" s="404"/>
    </row>
    <row r="32" spans="1:5" s="44" customFormat="1" ht="14.1" customHeight="1">
      <c r="A32" s="54" t="s">
        <v>130</v>
      </c>
      <c r="B32" s="481"/>
      <c r="C32" s="481"/>
      <c r="D32" s="481"/>
      <c r="E32" s="404" t="str">
        <f t="shared" si="0"/>
        <v>OK</v>
      </c>
    </row>
    <row r="33" spans="1:5" s="44" customFormat="1" ht="14.1" customHeight="1">
      <c r="A33" s="53"/>
      <c r="B33" s="428"/>
      <c r="C33" s="428"/>
      <c r="D33" s="428"/>
      <c r="E33" s="404"/>
    </row>
    <row r="34" spans="1:5" s="44" customFormat="1" ht="14.1" customHeight="1">
      <c r="A34" s="51" t="s">
        <v>28</v>
      </c>
      <c r="B34" s="482"/>
      <c r="C34" s="482"/>
      <c r="D34" s="482"/>
      <c r="E34" s="404" t="str">
        <f t="shared" si="0"/>
        <v>OK</v>
      </c>
    </row>
    <row r="35" spans="1:5" s="44" customFormat="1" ht="14.1" customHeight="1">
      <c r="A35" s="52"/>
      <c r="B35" s="428"/>
      <c r="C35" s="428"/>
      <c r="D35" s="428"/>
      <c r="E35" s="404"/>
    </row>
    <row r="36" spans="1:5" s="44" customFormat="1" ht="14.1" customHeight="1">
      <c r="A36" s="51" t="s">
        <v>129</v>
      </c>
      <c r="B36" s="482"/>
      <c r="C36" s="482"/>
      <c r="D36" s="482"/>
      <c r="E36" s="404" t="str">
        <f t="shared" si="0"/>
        <v>OK</v>
      </c>
    </row>
    <row r="37" spans="1:5" s="44" customFormat="1" ht="14.1" customHeight="1">
      <c r="A37" s="52"/>
      <c r="B37" s="428"/>
      <c r="C37" s="428"/>
      <c r="D37" s="428"/>
      <c r="E37" s="404"/>
    </row>
    <row r="38" spans="1:5" s="44" customFormat="1" ht="14.1" customHeight="1">
      <c r="A38" s="51" t="s">
        <v>128</v>
      </c>
      <c r="B38" s="480"/>
      <c r="C38" s="480"/>
      <c r="D38" s="480"/>
      <c r="E38" s="404" t="str">
        <f t="shared" si="0"/>
        <v>OK</v>
      </c>
    </row>
    <row r="39" spans="1:5" s="44" customFormat="1" ht="14.1" customHeight="1">
      <c r="A39" s="50" t="s">
        <v>126</v>
      </c>
      <c r="B39" s="479"/>
      <c r="C39" s="479"/>
      <c r="D39" s="479"/>
      <c r="E39" s="404" t="str">
        <f t="shared" si="0"/>
        <v>OK</v>
      </c>
    </row>
    <row r="40" spans="1:5" s="44" customFormat="1" ht="14.1" customHeight="1">
      <c r="A40" s="50" t="s">
        <v>125</v>
      </c>
      <c r="B40" s="479"/>
      <c r="C40" s="479"/>
      <c r="D40" s="479"/>
      <c r="E40" s="404" t="str">
        <f t="shared" si="0"/>
        <v>OK</v>
      </c>
    </row>
    <row r="41" spans="1:5" s="44" customFormat="1" ht="14.1" customHeight="1">
      <c r="A41" s="50" t="s">
        <v>124</v>
      </c>
      <c r="B41" s="479"/>
      <c r="C41" s="479"/>
      <c r="D41" s="479"/>
      <c r="E41" s="404" t="str">
        <f t="shared" si="0"/>
        <v>OK</v>
      </c>
    </row>
    <row r="42" spans="1:5" s="44" customFormat="1" ht="14.1" customHeight="1">
      <c r="A42" s="49"/>
      <c r="B42" s="428"/>
      <c r="C42" s="428"/>
      <c r="D42" s="428"/>
      <c r="E42" s="404"/>
    </row>
    <row r="43" spans="1:5" s="44" customFormat="1" ht="14.1" customHeight="1">
      <c r="A43" s="51" t="s">
        <v>127</v>
      </c>
      <c r="B43" s="482"/>
      <c r="C43" s="482"/>
      <c r="D43" s="482"/>
      <c r="E43" s="404" t="str">
        <f t="shared" si="0"/>
        <v>OK</v>
      </c>
    </row>
    <row r="44" spans="1:5" s="44" customFormat="1" ht="14.1" customHeight="1">
      <c r="A44" s="50" t="s">
        <v>126</v>
      </c>
      <c r="B44" s="479"/>
      <c r="C44" s="479"/>
      <c r="D44" s="479"/>
      <c r="E44" s="404" t="str">
        <f t="shared" si="0"/>
        <v>OK</v>
      </c>
    </row>
    <row r="45" spans="1:5" s="44" customFormat="1" ht="14.1" customHeight="1">
      <c r="A45" s="50" t="s">
        <v>125</v>
      </c>
      <c r="B45" s="479"/>
      <c r="C45" s="479"/>
      <c r="D45" s="479"/>
      <c r="E45" s="404" t="str">
        <f t="shared" si="0"/>
        <v>OK</v>
      </c>
    </row>
    <row r="46" spans="1:5" s="44" customFormat="1" ht="14.1" customHeight="1">
      <c r="A46" s="50" t="s">
        <v>124</v>
      </c>
      <c r="B46" s="479"/>
      <c r="C46" s="479"/>
      <c r="D46" s="479"/>
      <c r="E46" s="404" t="str">
        <f t="shared" si="0"/>
        <v>OK</v>
      </c>
    </row>
    <row r="47" spans="1:5" s="44" customFormat="1" ht="14.1" customHeight="1">
      <c r="A47" s="49"/>
      <c r="B47" s="428"/>
      <c r="C47" s="428"/>
      <c r="D47" s="428"/>
      <c r="E47" s="404"/>
    </row>
    <row r="48" spans="1:5" s="44" customFormat="1" ht="15.75" customHeight="1">
      <c r="A48" s="47" t="s">
        <v>123</v>
      </c>
      <c r="B48" s="483"/>
      <c r="C48" s="483"/>
      <c r="D48" s="483"/>
      <c r="E48" s="404" t="str">
        <f t="shared" si="0"/>
        <v>OK</v>
      </c>
    </row>
    <row r="49" spans="1:4" s="44" customFormat="1" ht="3.75" customHeight="1">
      <c r="A49" s="46"/>
      <c r="B49" s="45"/>
      <c r="C49" s="45"/>
      <c r="D49" s="45"/>
    </row>
    <row r="50" spans="1:4">
      <c r="A50" s="406" t="s">
        <v>581</v>
      </c>
      <c r="B50" s="404" t="str">
        <f>IF(B48=SUM(B3+B34+B36+B38+B43),"OK","KO")</f>
        <v>OK</v>
      </c>
      <c r="C50" s="404" t="str">
        <f t="shared" ref="C50:D50" si="1">IF(C48=SUM(C3+C34+C36+C38+C43),"OK","KO")</f>
        <v>OK</v>
      </c>
      <c r="D50" s="404" t="str">
        <f t="shared" si="1"/>
        <v>OK</v>
      </c>
    </row>
    <row r="51" spans="1:4">
      <c r="A51" s="43"/>
      <c r="B51" s="43"/>
      <c r="C51" s="43"/>
      <c r="D51" s="43"/>
    </row>
    <row r="52" spans="1:4">
      <c r="A52" s="43"/>
      <c r="B52" s="43"/>
      <c r="C52" s="43"/>
      <c r="D52" s="43"/>
    </row>
    <row r="53" spans="1:4">
      <c r="A53" s="43"/>
      <c r="B53" s="43"/>
      <c r="C53" s="43"/>
      <c r="D53" s="43"/>
    </row>
    <row r="54" spans="1:4">
      <c r="A54" s="43"/>
      <c r="B54" s="43"/>
      <c r="C54" s="43"/>
      <c r="D54" s="43"/>
    </row>
    <row r="55" spans="1:4">
      <c r="A55" s="43"/>
      <c r="B55" s="43"/>
      <c r="C55" s="43"/>
      <c r="D55" s="43"/>
    </row>
    <row r="56" spans="1:4">
      <c r="A56" s="43"/>
      <c r="B56" s="43"/>
      <c r="C56" s="43"/>
      <c r="D56" s="43"/>
    </row>
    <row r="57" spans="1:4">
      <c r="A57" s="43"/>
      <c r="B57" s="43"/>
      <c r="C57" s="43"/>
      <c r="D57" s="43"/>
    </row>
  </sheetData>
  <sheetProtection password="997D" sheet="1" objects="1" scenarios="1"/>
  <mergeCells count="1">
    <mergeCell ref="A1:A2"/>
  </mergeCells>
  <conditionalFormatting sqref="E3:E48">
    <cfRule type="cellIs" dxfId="75" priority="3" operator="equal">
      <formula>"KO"</formula>
    </cfRule>
    <cfRule type="cellIs" dxfId="74" priority="4" operator="equal">
      <formula>"OK"</formula>
    </cfRule>
  </conditionalFormatting>
  <conditionalFormatting sqref="B50:D50">
    <cfRule type="cellIs" dxfId="73" priority="1" operator="equal">
      <formula>"KO"</formula>
    </cfRule>
    <cfRule type="cellIs" dxfId="72" priority="2" operator="equal">
      <formula>"OK"</formula>
    </cfRule>
  </conditionalFormatting>
  <printOptions horizontalCentered="1"/>
  <pageMargins left="0.23622047244094491" right="0.23622047244094491" top="0.39370078740157483" bottom="0.59055118110236227" header="0.39370078740157483" footer="0.31496062992125984"/>
  <pageSetup paperSize="9"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workbookViewId="0">
      <selection activeCell="B42" sqref="B42:B49"/>
    </sheetView>
  </sheetViews>
  <sheetFormatPr baseColWidth="10" defaultColWidth="8" defaultRowHeight="15.75"/>
  <cols>
    <col min="1" max="1" width="32.42578125" style="42" customWidth="1"/>
    <col min="2" max="5" width="17.28515625" style="42" customWidth="1"/>
    <col min="6" max="6" width="32.42578125" style="42" customWidth="1"/>
    <col min="7" max="16384" width="8" style="42"/>
  </cols>
  <sheetData>
    <row r="1" spans="1:7" ht="24" customHeight="1">
      <c r="A1" s="590" t="s">
        <v>205</v>
      </c>
      <c r="B1" s="590"/>
      <c r="C1" s="590"/>
      <c r="D1" s="590"/>
      <c r="E1" s="590"/>
      <c r="F1" s="591"/>
    </row>
    <row r="2" spans="1:7" s="58" customFormat="1" ht="18.75" customHeight="1">
      <c r="A2" s="592"/>
      <c r="B2" s="592"/>
      <c r="C2" s="592"/>
      <c r="D2" s="592"/>
      <c r="E2" s="592"/>
      <c r="F2" s="593"/>
    </row>
    <row r="3" spans="1:7" s="58" customFormat="1" ht="14.1" customHeight="1">
      <c r="A3" s="51" t="s">
        <v>204</v>
      </c>
      <c r="B3" s="76"/>
      <c r="C3" s="485"/>
      <c r="D3" s="74"/>
      <c r="E3" s="74"/>
      <c r="F3" s="489"/>
      <c r="G3" s="59"/>
    </row>
    <row r="4" spans="1:7" s="44" customFormat="1" ht="14.1" customHeight="1">
      <c r="A4" s="54" t="s">
        <v>203</v>
      </c>
      <c r="B4" s="74"/>
      <c r="C4" s="486"/>
      <c r="D4" s="74"/>
      <c r="E4" s="486"/>
      <c r="F4" s="54" t="s">
        <v>202</v>
      </c>
      <c r="G4" s="490"/>
    </row>
    <row r="5" spans="1:7" s="44" customFormat="1" ht="14.1" customHeight="1">
      <c r="A5" s="54" t="s">
        <v>201</v>
      </c>
      <c r="B5" s="74"/>
      <c r="C5" s="486"/>
      <c r="D5" s="74"/>
      <c r="E5" s="74"/>
      <c r="F5" s="489"/>
      <c r="G5" s="490"/>
    </row>
    <row r="6" spans="1:7" s="44" customFormat="1" ht="14.1" customHeight="1">
      <c r="A6" s="489"/>
      <c r="B6" s="74"/>
      <c r="C6" s="74"/>
      <c r="D6" s="74"/>
      <c r="E6" s="486"/>
      <c r="F6" s="54" t="s">
        <v>200</v>
      </c>
      <c r="G6" s="490"/>
    </row>
    <row r="7" spans="1:7" s="44" customFormat="1" ht="14.1" customHeight="1">
      <c r="A7" s="54" t="s">
        <v>199</v>
      </c>
      <c r="B7" s="74"/>
      <c r="C7" s="486"/>
      <c r="D7" s="486"/>
      <c r="E7" s="74"/>
      <c r="F7" s="50" t="s">
        <v>198</v>
      </c>
      <c r="G7" s="490"/>
    </row>
    <row r="8" spans="1:7" s="57" customFormat="1" ht="14.1" customHeight="1">
      <c r="A8" s="50" t="s">
        <v>197</v>
      </c>
      <c r="B8" s="486"/>
      <c r="C8" s="74"/>
      <c r="D8" s="486"/>
      <c r="E8" s="74"/>
      <c r="F8" s="50" t="s">
        <v>196</v>
      </c>
      <c r="G8" s="491"/>
    </row>
    <row r="9" spans="1:7" s="44" customFormat="1" ht="14.1" customHeight="1">
      <c r="A9" s="50" t="s">
        <v>195</v>
      </c>
      <c r="B9" s="486"/>
      <c r="C9" s="74"/>
      <c r="D9" s="74"/>
      <c r="E9" s="74"/>
      <c r="F9" s="489"/>
      <c r="G9" s="490"/>
    </row>
    <row r="10" spans="1:7" s="44" customFormat="1" ht="14.1" customHeight="1">
      <c r="A10" s="489"/>
      <c r="B10" s="74"/>
      <c r="C10" s="74"/>
      <c r="D10" s="74"/>
      <c r="E10" s="486"/>
      <c r="F10" s="54" t="s">
        <v>194</v>
      </c>
      <c r="G10" s="490"/>
    </row>
    <row r="11" spans="1:7" s="44" customFormat="1" ht="14.1" customHeight="1">
      <c r="A11" s="54" t="s">
        <v>193</v>
      </c>
      <c r="B11" s="74"/>
      <c r="C11" s="486"/>
      <c r="D11" s="486"/>
      <c r="E11" s="74"/>
      <c r="F11" s="50" t="s">
        <v>181</v>
      </c>
      <c r="G11" s="490"/>
    </row>
    <row r="12" spans="1:7" s="44" customFormat="1" ht="14.1" customHeight="1">
      <c r="A12" s="50" t="s">
        <v>192</v>
      </c>
      <c r="B12" s="486"/>
      <c r="C12" s="74"/>
      <c r="D12" s="486"/>
      <c r="E12" s="74"/>
      <c r="F12" s="56" t="s">
        <v>187</v>
      </c>
      <c r="G12" s="490"/>
    </row>
    <row r="13" spans="1:7" s="44" customFormat="1" ht="14.1" customHeight="1">
      <c r="A13" s="50" t="s">
        <v>191</v>
      </c>
      <c r="B13" s="486"/>
      <c r="C13" s="74"/>
      <c r="D13" s="486"/>
      <c r="E13" s="74"/>
      <c r="F13" s="56" t="s">
        <v>186</v>
      </c>
      <c r="G13" s="490"/>
    </row>
    <row r="14" spans="1:7" s="44" customFormat="1" ht="14.1" customHeight="1">
      <c r="A14" s="489"/>
      <c r="B14" s="74"/>
      <c r="C14" s="74"/>
      <c r="D14" s="486"/>
      <c r="E14" s="74"/>
      <c r="F14" s="56" t="s">
        <v>134</v>
      </c>
      <c r="G14" s="490"/>
    </row>
    <row r="15" spans="1:7" s="44" customFormat="1" ht="14.1" customHeight="1">
      <c r="A15" s="54" t="s">
        <v>190</v>
      </c>
      <c r="B15" s="74"/>
      <c r="C15" s="486"/>
      <c r="D15" s="74"/>
      <c r="E15" s="74"/>
      <c r="F15" s="54"/>
      <c r="G15" s="490"/>
    </row>
    <row r="16" spans="1:7" s="44" customFormat="1" ht="14.1" customHeight="1">
      <c r="A16" s="50" t="s">
        <v>189</v>
      </c>
      <c r="B16" s="486"/>
      <c r="C16" s="74"/>
      <c r="D16" s="486"/>
      <c r="E16" s="74"/>
      <c r="F16" s="50" t="s">
        <v>175</v>
      </c>
      <c r="G16" s="490"/>
    </row>
    <row r="17" spans="1:7" s="44" customFormat="1" ht="14.1" customHeight="1">
      <c r="A17" s="50" t="s">
        <v>188</v>
      </c>
      <c r="B17" s="486"/>
      <c r="C17" s="74"/>
      <c r="D17" s="486"/>
      <c r="E17" s="74"/>
      <c r="F17" s="56" t="s">
        <v>187</v>
      </c>
      <c r="G17" s="490"/>
    </row>
    <row r="18" spans="1:7" s="44" customFormat="1" ht="14.1" customHeight="1">
      <c r="A18" s="489"/>
      <c r="B18" s="74"/>
      <c r="C18" s="74"/>
      <c r="D18" s="486"/>
      <c r="E18" s="74"/>
      <c r="F18" s="56" t="s">
        <v>186</v>
      </c>
      <c r="G18" s="490"/>
    </row>
    <row r="19" spans="1:7" s="44" customFormat="1" ht="14.1" customHeight="1">
      <c r="A19" s="54" t="s">
        <v>185</v>
      </c>
      <c r="B19" s="74"/>
      <c r="C19" s="486"/>
      <c r="D19" s="486"/>
      <c r="E19" s="74"/>
      <c r="F19" s="56" t="s">
        <v>134</v>
      </c>
      <c r="G19" s="490"/>
    </row>
    <row r="20" spans="1:7" s="44" customFormat="1" ht="14.1" customHeight="1">
      <c r="A20" s="50" t="s">
        <v>184</v>
      </c>
      <c r="B20" s="486"/>
      <c r="C20" s="74"/>
      <c r="D20" s="74"/>
      <c r="E20" s="74"/>
      <c r="F20" s="489"/>
      <c r="G20" s="490"/>
    </row>
    <row r="21" spans="1:7" s="44" customFormat="1" ht="14.1" customHeight="1">
      <c r="A21" s="50" t="s">
        <v>183</v>
      </c>
      <c r="B21" s="486"/>
      <c r="C21" s="74"/>
      <c r="D21" s="74"/>
      <c r="E21" s="486"/>
      <c r="F21" s="54" t="s">
        <v>182</v>
      </c>
      <c r="G21" s="490"/>
    </row>
    <row r="22" spans="1:7" s="44" customFormat="1" ht="14.1" customHeight="1">
      <c r="A22" s="489"/>
      <c r="B22" s="74"/>
      <c r="C22" s="74"/>
      <c r="D22" s="486"/>
      <c r="E22" s="74"/>
      <c r="F22" s="50" t="s">
        <v>181</v>
      </c>
      <c r="G22" s="490"/>
    </row>
    <row r="23" spans="1:7" s="57" customFormat="1" ht="14.1" customHeight="1">
      <c r="A23" s="54" t="s">
        <v>180</v>
      </c>
      <c r="B23" s="74"/>
      <c r="C23" s="486"/>
      <c r="D23" s="486"/>
      <c r="E23" s="74"/>
      <c r="F23" s="56" t="s">
        <v>173</v>
      </c>
      <c r="G23" s="491"/>
    </row>
    <row r="24" spans="1:7" s="44" customFormat="1" ht="14.1" customHeight="1">
      <c r="A24" s="50" t="s">
        <v>179</v>
      </c>
      <c r="B24" s="486"/>
      <c r="C24" s="74"/>
      <c r="D24" s="486"/>
      <c r="E24" s="74"/>
      <c r="F24" s="56" t="s">
        <v>172</v>
      </c>
      <c r="G24" s="490"/>
    </row>
    <row r="25" spans="1:7" s="44" customFormat="1" ht="14.1" customHeight="1">
      <c r="A25" s="50" t="s">
        <v>178</v>
      </c>
      <c r="B25" s="486"/>
      <c r="C25" s="74"/>
      <c r="D25" s="486"/>
      <c r="E25" s="74"/>
      <c r="F25" s="56" t="s">
        <v>140</v>
      </c>
      <c r="G25" s="490"/>
    </row>
    <row r="26" spans="1:7" s="44" customFormat="1" ht="14.1" customHeight="1">
      <c r="A26" s="489"/>
      <c r="B26" s="74"/>
      <c r="C26" s="74"/>
      <c r="D26" s="486"/>
      <c r="E26" s="74"/>
      <c r="F26" s="56" t="s">
        <v>134</v>
      </c>
      <c r="G26" s="490"/>
    </row>
    <row r="27" spans="1:7" s="44" customFormat="1" ht="14.1" customHeight="1">
      <c r="A27" s="54" t="s">
        <v>177</v>
      </c>
      <c r="B27" s="74"/>
      <c r="C27" s="486"/>
      <c r="D27" s="74"/>
      <c r="E27" s="74"/>
      <c r="F27" s="54"/>
      <c r="G27" s="490"/>
    </row>
    <row r="28" spans="1:7" s="44" customFormat="1" ht="14.1" customHeight="1">
      <c r="A28" s="50" t="s">
        <v>176</v>
      </c>
      <c r="B28" s="486"/>
      <c r="C28" s="74"/>
      <c r="D28" s="486"/>
      <c r="E28" s="74"/>
      <c r="F28" s="50" t="s">
        <v>175</v>
      </c>
      <c r="G28" s="490"/>
    </row>
    <row r="29" spans="1:7" s="44" customFormat="1" ht="14.1" customHeight="1">
      <c r="A29" s="50" t="s">
        <v>174</v>
      </c>
      <c r="B29" s="486"/>
      <c r="C29" s="74"/>
      <c r="D29" s="486"/>
      <c r="E29" s="74"/>
      <c r="F29" s="56" t="s">
        <v>173</v>
      </c>
      <c r="G29" s="490"/>
    </row>
    <row r="30" spans="1:7" s="44" customFormat="1" ht="14.1" customHeight="1">
      <c r="A30" s="489"/>
      <c r="B30" s="74"/>
      <c r="C30" s="74"/>
      <c r="D30" s="486"/>
      <c r="E30" s="74"/>
      <c r="F30" s="56" t="s">
        <v>172</v>
      </c>
      <c r="G30" s="490"/>
    </row>
    <row r="31" spans="1:7" s="44" customFormat="1" ht="14.1" customHeight="1">
      <c r="A31" s="54" t="s">
        <v>171</v>
      </c>
      <c r="B31" s="74"/>
      <c r="C31" s="486"/>
      <c r="D31" s="486"/>
      <c r="E31" s="74"/>
      <c r="F31" s="56" t="s">
        <v>140</v>
      </c>
      <c r="G31" s="490"/>
    </row>
    <row r="32" spans="1:7" s="44" customFormat="1" ht="14.1" customHeight="1">
      <c r="A32" s="50" t="s">
        <v>170</v>
      </c>
      <c r="B32" s="486"/>
      <c r="C32" s="74"/>
      <c r="D32" s="486"/>
      <c r="E32" s="74"/>
      <c r="F32" s="56" t="s">
        <v>134</v>
      </c>
      <c r="G32" s="490"/>
    </row>
    <row r="33" spans="1:7" s="44" customFormat="1" ht="14.1" customHeight="1">
      <c r="A33" s="50" t="s">
        <v>169</v>
      </c>
      <c r="B33" s="486"/>
      <c r="C33" s="74"/>
      <c r="D33" s="74"/>
      <c r="E33" s="74"/>
      <c r="F33" s="53"/>
      <c r="G33" s="490"/>
    </row>
    <row r="34" spans="1:7" s="44" customFormat="1" ht="14.1" customHeight="1">
      <c r="A34" s="50" t="s">
        <v>168</v>
      </c>
      <c r="B34" s="486"/>
      <c r="C34" s="74"/>
      <c r="D34" s="76"/>
      <c r="E34" s="485"/>
      <c r="F34" s="75" t="s">
        <v>167</v>
      </c>
      <c r="G34" s="490"/>
    </row>
    <row r="35" spans="1:7" s="44" customFormat="1" ht="14.1" customHeight="1">
      <c r="A35" s="50" t="s">
        <v>166</v>
      </c>
      <c r="B35" s="486"/>
      <c r="C35" s="74"/>
      <c r="D35" s="74"/>
      <c r="E35" s="74"/>
      <c r="F35" s="53"/>
      <c r="G35" s="490"/>
    </row>
    <row r="36" spans="1:7" s="44" customFormat="1" ht="14.1" customHeight="1">
      <c r="A36" s="50" t="s">
        <v>165</v>
      </c>
      <c r="B36" s="486"/>
      <c r="C36" s="74"/>
      <c r="D36" s="76"/>
      <c r="E36" s="485"/>
      <c r="F36" s="75" t="s">
        <v>164</v>
      </c>
      <c r="G36" s="490"/>
    </row>
    <row r="37" spans="1:7" s="44" customFormat="1" ht="14.1" customHeight="1">
      <c r="A37" s="50" t="s">
        <v>163</v>
      </c>
      <c r="B37" s="486"/>
      <c r="C37" s="74"/>
      <c r="D37" s="74"/>
      <c r="E37" s="74"/>
      <c r="F37" s="53"/>
      <c r="G37" s="490"/>
    </row>
    <row r="38" spans="1:7" s="44" customFormat="1" ht="14.1" customHeight="1">
      <c r="A38" s="50" t="s">
        <v>162</v>
      </c>
      <c r="B38" s="486"/>
      <c r="C38" s="74"/>
      <c r="D38" s="76"/>
      <c r="E38" s="485"/>
      <c r="F38" s="75" t="s">
        <v>161</v>
      </c>
      <c r="G38" s="490"/>
    </row>
    <row r="39" spans="1:7" s="44" customFormat="1" ht="14.1" customHeight="1">
      <c r="A39" s="50" t="s">
        <v>160</v>
      </c>
      <c r="B39" s="486"/>
      <c r="C39" s="74"/>
      <c r="D39" s="486"/>
      <c r="E39" s="74"/>
      <c r="F39" s="50" t="s">
        <v>126</v>
      </c>
      <c r="G39" s="490"/>
    </row>
    <row r="40" spans="1:7" ht="14.1" customHeight="1">
      <c r="A40" s="489"/>
      <c r="B40" s="74"/>
      <c r="C40" s="74"/>
      <c r="D40" s="486"/>
      <c r="E40" s="74"/>
      <c r="F40" s="50" t="s">
        <v>125</v>
      </c>
      <c r="G40" s="63"/>
    </row>
    <row r="41" spans="1:7" ht="14.1" customHeight="1">
      <c r="A41" s="54" t="s">
        <v>159</v>
      </c>
      <c r="B41" s="74"/>
      <c r="C41" s="486"/>
      <c r="D41" s="486"/>
      <c r="E41" s="74"/>
      <c r="F41" s="50" t="s">
        <v>124</v>
      </c>
      <c r="G41" s="63"/>
    </row>
    <row r="42" spans="1:7" ht="14.1" customHeight="1">
      <c r="A42" s="50" t="s">
        <v>158</v>
      </c>
      <c r="B42" s="486"/>
      <c r="C42" s="74"/>
      <c r="D42" s="74"/>
      <c r="E42" s="74"/>
      <c r="F42" s="54"/>
      <c r="G42" s="63"/>
    </row>
    <row r="43" spans="1:7" ht="14.1" customHeight="1">
      <c r="A43" s="50" t="s">
        <v>157</v>
      </c>
      <c r="B43" s="486"/>
      <c r="C43" s="74"/>
      <c r="D43" s="76"/>
      <c r="E43" s="485"/>
      <c r="F43" s="75" t="s">
        <v>156</v>
      </c>
      <c r="G43" s="63"/>
    </row>
    <row r="44" spans="1:7" ht="14.1" customHeight="1">
      <c r="A44" s="50" t="s">
        <v>155</v>
      </c>
      <c r="B44" s="486"/>
      <c r="C44" s="74"/>
      <c r="D44" s="486"/>
      <c r="E44" s="74"/>
      <c r="F44" s="50" t="s">
        <v>126</v>
      </c>
      <c r="G44" s="63"/>
    </row>
    <row r="45" spans="1:7" ht="14.1" customHeight="1">
      <c r="A45" s="50" t="s">
        <v>154</v>
      </c>
      <c r="B45" s="486"/>
      <c r="C45" s="74"/>
      <c r="D45" s="486"/>
      <c r="E45" s="74"/>
      <c r="F45" s="50" t="s">
        <v>125</v>
      </c>
      <c r="G45" s="63"/>
    </row>
    <row r="46" spans="1:7" ht="14.1" customHeight="1">
      <c r="A46" s="50" t="s">
        <v>153</v>
      </c>
      <c r="B46" s="486"/>
      <c r="C46" s="74"/>
      <c r="D46" s="486"/>
      <c r="E46" s="74"/>
      <c r="F46" s="50" t="s">
        <v>124</v>
      </c>
      <c r="G46" s="63"/>
    </row>
    <row r="47" spans="1:7" ht="14.1" customHeight="1">
      <c r="A47" s="50" t="s">
        <v>152</v>
      </c>
      <c r="B47" s="486"/>
      <c r="C47" s="74"/>
      <c r="D47" s="74"/>
      <c r="E47" s="74"/>
      <c r="F47" s="53"/>
      <c r="G47" s="492" t="s">
        <v>579</v>
      </c>
    </row>
    <row r="48" spans="1:7" ht="14.1" customHeight="1">
      <c r="A48" s="50" t="s">
        <v>151</v>
      </c>
      <c r="B48" s="486"/>
      <c r="C48" s="74"/>
      <c r="D48" s="73"/>
      <c r="E48" s="488"/>
      <c r="F48" s="72" t="s">
        <v>123</v>
      </c>
      <c r="G48" s="493" t="str">
        <f>IF(E48=SUM(C3+E34+E36+E38+E43),"OK","KO")</f>
        <v>OK</v>
      </c>
    </row>
    <row r="49" spans="1:7" ht="14.1" customHeight="1">
      <c r="A49" s="71" t="s">
        <v>150</v>
      </c>
      <c r="B49" s="487"/>
      <c r="C49" s="70"/>
      <c r="D49" s="70"/>
      <c r="E49" s="70"/>
      <c r="F49" s="69"/>
      <c r="G49" s="63"/>
    </row>
    <row r="50" spans="1:7">
      <c r="A50" s="68" t="s">
        <v>1</v>
      </c>
      <c r="F50" s="63"/>
      <c r="G50" s="63"/>
    </row>
    <row r="51" spans="1:7">
      <c r="A51" s="67" t="s">
        <v>149</v>
      </c>
    </row>
  </sheetData>
  <sheetProtection password="997D" sheet="1" objects="1" scenarios="1"/>
  <mergeCells count="1">
    <mergeCell ref="A1:F2"/>
  </mergeCells>
  <conditionalFormatting sqref="G48">
    <cfRule type="cellIs" dxfId="71" priority="1" operator="equal">
      <formula>"KO"</formula>
    </cfRule>
    <cfRule type="cellIs" dxfId="70" priority="2" operator="equal">
      <formula>"OK"</formula>
    </cfRule>
  </conditionalFormatting>
  <printOptions horizontalCentered="1"/>
  <pageMargins left="0.23622047244094491" right="0.23622047244094491" top="0.39370078740157483" bottom="0.59055118110236227" header="0.39370078740157483" footer="0.31496062992125984"/>
  <pageSetup paperSize="9" scale="7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workbookViewId="0">
      <selection sqref="A1:A3"/>
    </sheetView>
  </sheetViews>
  <sheetFormatPr baseColWidth="10" defaultColWidth="8" defaultRowHeight="15.75"/>
  <cols>
    <col min="1" max="1" width="48.85546875" style="42" customWidth="1"/>
    <col min="2" max="7" width="17.28515625" style="42" customWidth="1"/>
    <col min="8" max="8" width="26" style="42" customWidth="1"/>
    <col min="9" max="16384" width="8" style="42"/>
  </cols>
  <sheetData>
    <row r="1" spans="1:8" s="44" customFormat="1" ht="15.75" customHeight="1">
      <c r="A1" s="594" t="s">
        <v>210</v>
      </c>
      <c r="B1" s="80" t="s">
        <v>206</v>
      </c>
      <c r="C1" s="81"/>
      <c r="D1" s="81"/>
      <c r="E1" s="82"/>
      <c r="F1" s="83" t="s">
        <v>90</v>
      </c>
      <c r="G1" s="84"/>
      <c r="H1" s="490"/>
    </row>
    <row r="2" spans="1:8" s="44" customFormat="1" ht="15.75" customHeight="1">
      <c r="A2" s="595"/>
      <c r="B2" s="86" t="s">
        <v>207</v>
      </c>
      <c r="C2" s="87"/>
      <c r="D2" s="87"/>
      <c r="E2" s="88" t="s">
        <v>208</v>
      </c>
      <c r="F2" s="89" t="s">
        <v>209</v>
      </c>
      <c r="G2" s="90"/>
      <c r="H2" s="490"/>
    </row>
    <row r="3" spans="1:8" s="44" customFormat="1" ht="31.5">
      <c r="A3" s="596"/>
      <c r="B3" s="91" t="s">
        <v>211</v>
      </c>
      <c r="C3" s="91" t="s">
        <v>212</v>
      </c>
      <c r="D3" s="91" t="s">
        <v>213</v>
      </c>
      <c r="E3" s="92" t="s">
        <v>95</v>
      </c>
      <c r="F3" s="93" t="s">
        <v>214</v>
      </c>
      <c r="G3" s="94" t="s">
        <v>64</v>
      </c>
      <c r="H3" s="407" t="s">
        <v>580</v>
      </c>
    </row>
    <row r="4" spans="1:8" s="44" customFormat="1" ht="14.1" customHeight="1">
      <c r="A4" s="95" t="s">
        <v>215</v>
      </c>
      <c r="B4" s="495"/>
      <c r="C4" s="496"/>
      <c r="D4" s="96"/>
      <c r="E4" s="96"/>
      <c r="F4" s="96"/>
      <c r="G4" s="496"/>
      <c r="H4" s="493" t="str">
        <f>IF(G4=SUM(B4:F4),"OK","KO")</f>
        <v>OK</v>
      </c>
    </row>
    <row r="5" spans="1:8" s="57" customFormat="1" ht="14.1" customHeight="1">
      <c r="A5" s="97" t="s">
        <v>216</v>
      </c>
      <c r="B5" s="495"/>
      <c r="C5" s="495"/>
      <c r="D5" s="495"/>
      <c r="E5" s="495"/>
      <c r="F5" s="98"/>
      <c r="G5" s="495"/>
      <c r="H5" s="493" t="str">
        <f t="shared" ref="H5:H44" si="0">IF(G5=SUM(B5:F5),"OK","KO")</f>
        <v>OK</v>
      </c>
    </row>
    <row r="6" spans="1:8" s="57" customFormat="1" ht="14.1" customHeight="1">
      <c r="A6" s="97" t="s">
        <v>217</v>
      </c>
      <c r="B6" s="495"/>
      <c r="C6" s="495"/>
      <c r="D6" s="495"/>
      <c r="E6" s="495"/>
      <c r="F6" s="98"/>
      <c r="G6" s="495"/>
      <c r="H6" s="493" t="str">
        <f t="shared" si="0"/>
        <v>OK</v>
      </c>
    </row>
    <row r="7" spans="1:8" s="57" customFormat="1" ht="14.1" customHeight="1">
      <c r="A7" s="97" t="s">
        <v>218</v>
      </c>
      <c r="B7" s="495"/>
      <c r="C7" s="495"/>
      <c r="D7" s="495"/>
      <c r="E7" s="495"/>
      <c r="F7" s="98"/>
      <c r="G7" s="495"/>
      <c r="H7" s="493" t="str">
        <f t="shared" si="0"/>
        <v>OK</v>
      </c>
    </row>
    <row r="8" spans="1:8" s="57" customFormat="1" ht="14.1" customHeight="1">
      <c r="A8" s="97" t="s">
        <v>219</v>
      </c>
      <c r="B8" s="495"/>
      <c r="C8" s="495"/>
      <c r="D8" s="495"/>
      <c r="E8" s="495"/>
      <c r="F8" s="98"/>
      <c r="G8" s="495"/>
      <c r="H8" s="493" t="str">
        <f t="shared" si="0"/>
        <v>OK</v>
      </c>
    </row>
    <row r="9" spans="1:8" s="57" customFormat="1" ht="14.1" customHeight="1">
      <c r="A9" s="97" t="s">
        <v>220</v>
      </c>
      <c r="B9" s="495"/>
      <c r="C9" s="495"/>
      <c r="D9" s="495"/>
      <c r="E9" s="495"/>
      <c r="F9" s="98"/>
      <c r="G9" s="495"/>
      <c r="H9" s="493" t="str">
        <f t="shared" si="0"/>
        <v>OK</v>
      </c>
    </row>
    <row r="10" spans="1:8" s="57" customFormat="1" ht="14.1" customHeight="1">
      <c r="A10" s="97" t="s">
        <v>221</v>
      </c>
      <c r="B10" s="495"/>
      <c r="C10" s="495"/>
      <c r="D10" s="495"/>
      <c r="E10" s="495"/>
      <c r="F10" s="98"/>
      <c r="G10" s="495"/>
      <c r="H10" s="493" t="str">
        <f t="shared" si="0"/>
        <v>OK</v>
      </c>
    </row>
    <row r="11" spans="1:8" s="57" customFormat="1" ht="14.1" customHeight="1">
      <c r="A11" s="97" t="s">
        <v>222</v>
      </c>
      <c r="B11" s="495"/>
      <c r="C11" s="495"/>
      <c r="D11" s="495"/>
      <c r="E11" s="495"/>
      <c r="F11" s="98"/>
      <c r="G11" s="495"/>
      <c r="H11" s="493" t="str">
        <f t="shared" si="0"/>
        <v>OK</v>
      </c>
    </row>
    <row r="12" spans="1:8" s="57" customFormat="1" ht="14.1" customHeight="1">
      <c r="A12" s="97" t="s">
        <v>223</v>
      </c>
      <c r="B12" s="495"/>
      <c r="C12" s="495"/>
      <c r="D12" s="495"/>
      <c r="E12" s="495"/>
      <c r="F12" s="98"/>
      <c r="G12" s="495"/>
      <c r="H12" s="493" t="str">
        <f t="shared" si="0"/>
        <v>OK</v>
      </c>
    </row>
    <row r="13" spans="1:8" s="57" customFormat="1" ht="14.1" customHeight="1">
      <c r="A13" s="97" t="s">
        <v>224</v>
      </c>
      <c r="B13" s="495"/>
      <c r="C13" s="495"/>
      <c r="D13" s="495"/>
      <c r="E13" s="495"/>
      <c r="F13" s="98"/>
      <c r="G13" s="495"/>
      <c r="H13" s="493" t="str">
        <f t="shared" si="0"/>
        <v>OK</v>
      </c>
    </row>
    <row r="14" spans="1:8" s="57" customFormat="1" ht="14.1" customHeight="1">
      <c r="A14" s="97" t="s">
        <v>84</v>
      </c>
      <c r="B14" s="495"/>
      <c r="C14" s="98"/>
      <c r="D14" s="98"/>
      <c r="E14" s="98"/>
      <c r="F14" s="495"/>
      <c r="G14" s="495"/>
      <c r="H14" s="493" t="str">
        <f t="shared" si="0"/>
        <v>OK</v>
      </c>
    </row>
    <row r="15" spans="1:8" s="57" customFormat="1" ht="14.1" customHeight="1">
      <c r="A15" s="97" t="s">
        <v>225</v>
      </c>
      <c r="B15" s="98"/>
      <c r="C15" s="98"/>
      <c r="D15" s="98"/>
      <c r="E15" s="98"/>
      <c r="F15" s="495"/>
      <c r="G15" s="495"/>
      <c r="H15" s="493" t="str">
        <f t="shared" si="0"/>
        <v>OK</v>
      </c>
    </row>
    <row r="16" spans="1:8" s="57" customFormat="1" ht="14.1" customHeight="1">
      <c r="A16" s="97" t="s">
        <v>226</v>
      </c>
      <c r="B16" s="98"/>
      <c r="C16" s="98"/>
      <c r="D16" s="98"/>
      <c r="E16" s="98"/>
      <c r="F16" s="495"/>
      <c r="G16" s="495"/>
      <c r="H16" s="493" t="str">
        <f t="shared" si="0"/>
        <v>OK</v>
      </c>
    </row>
    <row r="17" spans="1:8" s="57" customFormat="1" ht="14.1" customHeight="1">
      <c r="A17" s="97" t="s">
        <v>227</v>
      </c>
      <c r="B17" s="98"/>
      <c r="C17" s="98"/>
      <c r="D17" s="98"/>
      <c r="E17" s="98"/>
      <c r="F17" s="495"/>
      <c r="G17" s="495"/>
      <c r="H17" s="493" t="str">
        <f t="shared" si="0"/>
        <v>OK</v>
      </c>
    </row>
    <row r="18" spans="1:8" s="57" customFormat="1" ht="14.1" customHeight="1">
      <c r="A18" s="97" t="s">
        <v>228</v>
      </c>
      <c r="B18" s="98"/>
      <c r="C18" s="98"/>
      <c r="D18" s="98"/>
      <c r="E18" s="98"/>
      <c r="F18" s="495"/>
      <c r="G18" s="495"/>
      <c r="H18" s="493" t="str">
        <f t="shared" si="0"/>
        <v>OK</v>
      </c>
    </row>
    <row r="19" spans="1:8" s="57" customFormat="1" ht="14.1" customHeight="1">
      <c r="A19" s="99" t="s">
        <v>229</v>
      </c>
      <c r="B19" s="498"/>
      <c r="C19" s="498"/>
      <c r="D19" s="498"/>
      <c r="E19" s="498"/>
      <c r="F19" s="498"/>
      <c r="G19" s="498"/>
      <c r="H19" s="493" t="str">
        <f t="shared" si="0"/>
        <v>OK</v>
      </c>
    </row>
    <row r="20" spans="1:8" s="57" customFormat="1" ht="14.1" customHeight="1">
      <c r="A20" s="55"/>
      <c r="B20" s="48"/>
      <c r="C20" s="48"/>
      <c r="D20" s="48"/>
      <c r="E20" s="48"/>
      <c r="F20" s="48"/>
      <c r="G20" s="48"/>
      <c r="H20" s="493" t="str">
        <f t="shared" si="0"/>
        <v>OK</v>
      </c>
    </row>
    <row r="21" spans="1:8" s="44" customFormat="1" ht="14.1" customHeight="1">
      <c r="A21" s="97" t="s">
        <v>230</v>
      </c>
      <c r="B21" s="495"/>
      <c r="C21" s="495"/>
      <c r="D21" s="98"/>
      <c r="E21" s="98"/>
      <c r="F21" s="98"/>
      <c r="G21" s="495"/>
      <c r="H21" s="493" t="str">
        <f t="shared" si="0"/>
        <v>OK</v>
      </c>
    </row>
    <row r="22" spans="1:8" s="44" customFormat="1" ht="14.1" customHeight="1">
      <c r="A22" s="97" t="s">
        <v>549</v>
      </c>
      <c r="B22" s="98"/>
      <c r="C22" s="495"/>
      <c r="D22" s="98"/>
      <c r="E22" s="495"/>
      <c r="F22" s="98"/>
      <c r="G22" s="495"/>
      <c r="H22" s="493" t="str">
        <f t="shared" si="0"/>
        <v>OK</v>
      </c>
    </row>
    <row r="23" spans="1:8" s="44" customFormat="1" ht="14.1" customHeight="1">
      <c r="A23" s="97" t="s">
        <v>550</v>
      </c>
      <c r="B23" s="495"/>
      <c r="C23" s="495"/>
      <c r="D23" s="98"/>
      <c r="E23" s="495"/>
      <c r="F23" s="98"/>
      <c r="G23" s="495"/>
      <c r="H23" s="493" t="str">
        <f t="shared" si="0"/>
        <v>OK</v>
      </c>
    </row>
    <row r="24" spans="1:8" s="44" customFormat="1" ht="14.1" customHeight="1">
      <c r="A24" s="97" t="s">
        <v>558</v>
      </c>
      <c r="B24" s="495"/>
      <c r="C24" s="495"/>
      <c r="D24" s="495"/>
      <c r="E24" s="495"/>
      <c r="F24" s="98"/>
      <c r="G24" s="495"/>
      <c r="H24" s="493" t="str">
        <f t="shared" si="0"/>
        <v>OK</v>
      </c>
    </row>
    <row r="25" spans="1:8" s="44" customFormat="1" ht="14.1" customHeight="1">
      <c r="A25" s="97" t="s">
        <v>551</v>
      </c>
      <c r="B25" s="495"/>
      <c r="C25" s="495"/>
      <c r="D25" s="495"/>
      <c r="E25" s="495"/>
      <c r="F25" s="98"/>
      <c r="G25" s="495"/>
      <c r="H25" s="493" t="str">
        <f t="shared" si="0"/>
        <v>OK</v>
      </c>
    </row>
    <row r="26" spans="1:8" s="44" customFormat="1" ht="14.1" customHeight="1">
      <c r="A26" s="97" t="s">
        <v>557</v>
      </c>
      <c r="B26" s="98"/>
      <c r="C26" s="495"/>
      <c r="D26" s="98"/>
      <c r="E26" s="495"/>
      <c r="F26" s="98"/>
      <c r="G26" s="495"/>
      <c r="H26" s="493" t="str">
        <f t="shared" si="0"/>
        <v>OK</v>
      </c>
    </row>
    <row r="27" spans="1:8" s="44" customFormat="1" ht="14.1" customHeight="1">
      <c r="A27" s="97" t="s">
        <v>552</v>
      </c>
      <c r="B27" s="98"/>
      <c r="C27" s="495"/>
      <c r="D27" s="495"/>
      <c r="E27" s="495"/>
      <c r="F27" s="98"/>
      <c r="G27" s="495"/>
      <c r="H27" s="493" t="str">
        <f t="shared" si="0"/>
        <v>OK</v>
      </c>
    </row>
    <row r="28" spans="1:8" s="44" customFormat="1" ht="14.1" customHeight="1">
      <c r="A28" s="97" t="s">
        <v>553</v>
      </c>
      <c r="B28" s="98"/>
      <c r="C28" s="495"/>
      <c r="D28" s="98"/>
      <c r="E28" s="495"/>
      <c r="F28" s="98"/>
      <c r="G28" s="495"/>
      <c r="H28" s="493" t="str">
        <f t="shared" si="0"/>
        <v>OK</v>
      </c>
    </row>
    <row r="29" spans="1:8" s="44" customFormat="1" ht="14.1" customHeight="1">
      <c r="A29" s="97" t="s">
        <v>554</v>
      </c>
      <c r="B29" s="98"/>
      <c r="C29" s="98"/>
      <c r="D29" s="495"/>
      <c r="E29" s="495"/>
      <c r="F29" s="98"/>
      <c r="G29" s="495"/>
      <c r="H29" s="493" t="str">
        <f t="shared" si="0"/>
        <v>OK</v>
      </c>
    </row>
    <row r="30" spans="1:8" s="44" customFormat="1" ht="14.1" customHeight="1">
      <c r="A30" s="97" t="s">
        <v>555</v>
      </c>
      <c r="B30" s="98"/>
      <c r="C30" s="98"/>
      <c r="D30" s="98"/>
      <c r="E30" s="495"/>
      <c r="F30" s="98"/>
      <c r="G30" s="495"/>
      <c r="H30" s="493" t="str">
        <f t="shared" si="0"/>
        <v>OK</v>
      </c>
    </row>
    <row r="31" spans="1:8" s="44" customFormat="1" ht="14.1" customHeight="1">
      <c r="A31" s="97" t="s">
        <v>231</v>
      </c>
      <c r="B31" s="495"/>
      <c r="C31" s="495"/>
      <c r="D31" s="98"/>
      <c r="E31" s="495"/>
      <c r="F31" s="98"/>
      <c r="G31" s="495"/>
      <c r="H31" s="493" t="str">
        <f t="shared" si="0"/>
        <v>OK</v>
      </c>
    </row>
    <row r="32" spans="1:8" s="44" customFormat="1" ht="14.1" customHeight="1">
      <c r="A32" s="97" t="s">
        <v>232</v>
      </c>
      <c r="B32" s="495"/>
      <c r="C32" s="495"/>
      <c r="D32" s="495"/>
      <c r="E32" s="495"/>
      <c r="F32" s="495"/>
      <c r="G32" s="495"/>
      <c r="H32" s="493" t="str">
        <f t="shared" si="0"/>
        <v>OK</v>
      </c>
    </row>
    <row r="33" spans="1:8" s="44" customFormat="1" ht="14.1" customHeight="1">
      <c r="A33" s="97" t="s">
        <v>556</v>
      </c>
      <c r="B33" s="98"/>
      <c r="C33" s="98"/>
      <c r="D33" s="98"/>
      <c r="E33" s="98"/>
      <c r="F33" s="495"/>
      <c r="G33" s="495"/>
      <c r="H33" s="493" t="str">
        <f t="shared" si="0"/>
        <v>OK</v>
      </c>
    </row>
    <row r="34" spans="1:8" s="44" customFormat="1" ht="14.1" customHeight="1">
      <c r="A34" s="97" t="s">
        <v>233</v>
      </c>
      <c r="B34" s="98"/>
      <c r="C34" s="98"/>
      <c r="D34" s="98"/>
      <c r="E34" s="98"/>
      <c r="F34" s="495"/>
      <c r="G34" s="495"/>
      <c r="H34" s="493" t="str">
        <f t="shared" si="0"/>
        <v>OK</v>
      </c>
    </row>
    <row r="35" spans="1:8" s="44" customFormat="1" ht="14.1" customHeight="1">
      <c r="A35" s="99" t="s">
        <v>234</v>
      </c>
      <c r="B35" s="498"/>
      <c r="C35" s="498"/>
      <c r="D35" s="498"/>
      <c r="E35" s="498"/>
      <c r="F35" s="498"/>
      <c r="G35" s="498"/>
      <c r="H35" s="493" t="str">
        <f t="shared" si="0"/>
        <v>OK</v>
      </c>
    </row>
    <row r="36" spans="1:8" s="44" customFormat="1" ht="14.1" customHeight="1">
      <c r="A36" s="55"/>
      <c r="B36" s="48"/>
      <c r="C36" s="48"/>
      <c r="D36" s="48"/>
      <c r="E36" s="48"/>
      <c r="F36" s="48"/>
      <c r="G36" s="48"/>
      <c r="H36" s="493"/>
    </row>
    <row r="37" spans="1:8" s="44" customFormat="1" ht="14.1" customHeight="1">
      <c r="A37" s="79" t="s">
        <v>235</v>
      </c>
      <c r="B37" s="499"/>
      <c r="C37" s="499"/>
      <c r="D37" s="499"/>
      <c r="E37" s="499"/>
      <c r="F37" s="499"/>
      <c r="G37" s="499"/>
      <c r="H37" s="493" t="str">
        <f t="shared" si="0"/>
        <v>OK</v>
      </c>
    </row>
    <row r="38" spans="1:8" s="44" customFormat="1" ht="14.1" customHeight="1">
      <c r="A38" s="55"/>
      <c r="B38" s="48"/>
      <c r="C38" s="48"/>
      <c r="D38" s="48"/>
      <c r="E38" s="48"/>
      <c r="F38" s="48"/>
      <c r="G38" s="48"/>
      <c r="H38" s="493"/>
    </row>
    <row r="39" spans="1:8" s="44" customFormat="1" ht="14.1" customHeight="1">
      <c r="A39" s="97" t="s">
        <v>236</v>
      </c>
      <c r="B39" s="495"/>
      <c r="C39" s="495"/>
      <c r="D39" s="495"/>
      <c r="E39" s="495"/>
      <c r="F39" s="495"/>
      <c r="G39" s="495"/>
      <c r="H39" s="493" t="str">
        <f t="shared" si="0"/>
        <v>OK</v>
      </c>
    </row>
    <row r="40" spans="1:8" s="44" customFormat="1" ht="14.1" customHeight="1">
      <c r="A40" s="97" t="s">
        <v>69</v>
      </c>
      <c r="B40" s="495"/>
      <c r="C40" s="495"/>
      <c r="D40" s="495"/>
      <c r="E40" s="495"/>
      <c r="F40" s="495"/>
      <c r="G40" s="495"/>
      <c r="H40" s="493" t="str">
        <f t="shared" si="0"/>
        <v>OK</v>
      </c>
    </row>
    <row r="41" spans="1:8" s="44" customFormat="1" ht="14.1" customHeight="1">
      <c r="A41" s="97" t="s">
        <v>237</v>
      </c>
      <c r="B41" s="495"/>
      <c r="C41" s="495"/>
      <c r="D41" s="495"/>
      <c r="E41" s="495"/>
      <c r="F41" s="495"/>
      <c r="G41" s="495"/>
      <c r="H41" s="493" t="str">
        <f t="shared" si="0"/>
        <v>OK</v>
      </c>
    </row>
    <row r="42" spans="1:8" s="44" customFormat="1" ht="14.1" customHeight="1">
      <c r="A42" s="97" t="s">
        <v>238</v>
      </c>
      <c r="B42" s="495"/>
      <c r="C42" s="495"/>
      <c r="D42" s="495"/>
      <c r="E42" s="495"/>
      <c r="F42" s="495"/>
      <c r="G42" s="495"/>
      <c r="H42" s="493" t="str">
        <f t="shared" si="0"/>
        <v>OK</v>
      </c>
    </row>
    <row r="43" spans="1:8" s="44" customFormat="1" ht="14.1" customHeight="1">
      <c r="A43" s="97" t="s">
        <v>239</v>
      </c>
      <c r="B43" s="495"/>
      <c r="C43" s="495"/>
      <c r="D43" s="495"/>
      <c r="E43" s="495"/>
      <c r="F43" s="495"/>
      <c r="G43" s="495"/>
      <c r="H43" s="493" t="str">
        <f t="shared" si="0"/>
        <v>OK</v>
      </c>
    </row>
    <row r="44" spans="1:8" s="44" customFormat="1" ht="14.1" customHeight="1">
      <c r="A44" s="99" t="s">
        <v>240</v>
      </c>
      <c r="B44" s="498"/>
      <c r="C44" s="498"/>
      <c r="D44" s="498"/>
      <c r="E44" s="498"/>
      <c r="F44" s="498"/>
      <c r="G44" s="498"/>
      <c r="H44" s="493" t="str">
        <f t="shared" si="0"/>
        <v>OK</v>
      </c>
    </row>
    <row r="45" spans="1:8">
      <c r="A45" s="494" t="s">
        <v>582</v>
      </c>
      <c r="B45" s="493" t="str">
        <f>IF(B19=SUM(B4:B18),"OK","KO")</f>
        <v>OK</v>
      </c>
      <c r="C45" s="493" t="str">
        <f t="shared" ref="C45:G45" si="1">IF(C19=SUM(C4:C18),"OK","KO")</f>
        <v>OK</v>
      </c>
      <c r="D45" s="493" t="str">
        <f t="shared" si="1"/>
        <v>OK</v>
      </c>
      <c r="E45" s="493" t="str">
        <f t="shared" si="1"/>
        <v>OK</v>
      </c>
      <c r="F45" s="493" t="str">
        <f t="shared" si="1"/>
        <v>OK</v>
      </c>
      <c r="G45" s="493" t="str">
        <f t="shared" si="1"/>
        <v>OK</v>
      </c>
      <c r="H45" s="63"/>
    </row>
    <row r="46" spans="1:8">
      <c r="A46" s="494" t="s">
        <v>583</v>
      </c>
      <c r="B46" s="493" t="str">
        <f>IF(B35=SUM(B20:B34),"OK","KO")</f>
        <v>OK</v>
      </c>
      <c r="C46" s="493" t="str">
        <f t="shared" ref="C46:G46" si="2">IF(C35=SUM(C20:C34),"OK","KO")</f>
        <v>OK</v>
      </c>
      <c r="D46" s="493" t="str">
        <f t="shared" si="2"/>
        <v>OK</v>
      </c>
      <c r="E46" s="493" t="str">
        <f t="shared" si="2"/>
        <v>OK</v>
      </c>
      <c r="F46" s="493" t="str">
        <f t="shared" si="2"/>
        <v>OK</v>
      </c>
      <c r="G46" s="493" t="str">
        <f t="shared" si="2"/>
        <v>OK</v>
      </c>
      <c r="H46" s="63"/>
    </row>
    <row r="47" spans="1:8">
      <c r="A47" s="494" t="s">
        <v>584</v>
      </c>
      <c r="B47" s="493" t="str">
        <f>IF(B37=SUM(B19-B35),"OK","KO")</f>
        <v>OK</v>
      </c>
      <c r="C47" s="493" t="str">
        <f t="shared" ref="C47:G47" si="3">IF(C37=SUM(C19-C35),"OK","KO")</f>
        <v>OK</v>
      </c>
      <c r="D47" s="493" t="str">
        <f t="shared" si="3"/>
        <v>OK</v>
      </c>
      <c r="E47" s="493" t="str">
        <f t="shared" si="3"/>
        <v>OK</v>
      </c>
      <c r="F47" s="493" t="str">
        <f t="shared" si="3"/>
        <v>OK</v>
      </c>
      <c r="G47" s="493" t="str">
        <f t="shared" si="3"/>
        <v>OK</v>
      </c>
      <c r="H47" s="63"/>
    </row>
    <row r="48" spans="1:8">
      <c r="A48" s="494" t="s">
        <v>585</v>
      </c>
      <c r="B48" s="493" t="str">
        <f>IF(B44=SUM(B39:B43),"OK","KO")</f>
        <v>OK</v>
      </c>
      <c r="C48" s="493" t="str">
        <f t="shared" ref="C48:G48" si="4">IF(C44=SUM(C39:C43),"OK","KO")</f>
        <v>OK</v>
      </c>
      <c r="D48" s="493" t="str">
        <f t="shared" si="4"/>
        <v>OK</v>
      </c>
      <c r="E48" s="493" t="str">
        <f t="shared" si="4"/>
        <v>OK</v>
      </c>
      <c r="F48" s="493" t="str">
        <f t="shared" si="4"/>
        <v>OK</v>
      </c>
      <c r="G48" s="493" t="str">
        <f t="shared" si="4"/>
        <v>OK</v>
      </c>
      <c r="H48" s="63"/>
    </row>
    <row r="49" spans="1:7">
      <c r="A49" s="43"/>
      <c r="B49" s="43"/>
      <c r="C49" s="43"/>
      <c r="D49" s="43"/>
      <c r="E49" s="43"/>
      <c r="F49" s="43"/>
      <c r="G49" s="43"/>
    </row>
    <row r="50" spans="1:7">
      <c r="A50" s="43"/>
      <c r="B50" s="43"/>
      <c r="C50" s="43"/>
      <c r="D50" s="43"/>
      <c r="E50" s="43"/>
      <c r="F50" s="43"/>
      <c r="G50" s="43"/>
    </row>
    <row r="51" spans="1:7">
      <c r="A51" s="43"/>
      <c r="B51" s="43"/>
      <c r="C51" s="43"/>
      <c r="D51" s="43"/>
      <c r="E51" s="43"/>
      <c r="F51" s="43"/>
      <c r="G51" s="43"/>
    </row>
    <row r="52" spans="1:7">
      <c r="A52" s="43"/>
      <c r="B52" s="43"/>
      <c r="C52" s="43"/>
      <c r="D52" s="43"/>
      <c r="E52" s="43"/>
      <c r="F52" s="43"/>
      <c r="G52" s="43"/>
    </row>
  </sheetData>
  <sheetProtection password="997D" sheet="1" objects="1" scenarios="1"/>
  <mergeCells count="1">
    <mergeCell ref="A1:A3"/>
  </mergeCells>
  <conditionalFormatting sqref="H4:H44">
    <cfRule type="cellIs" dxfId="69" priority="5" operator="equal">
      <formula>"KO"</formula>
    </cfRule>
    <cfRule type="cellIs" dxfId="68" priority="6" operator="equal">
      <formula>"OK"</formula>
    </cfRule>
  </conditionalFormatting>
  <conditionalFormatting sqref="B45:G45">
    <cfRule type="cellIs" dxfId="67" priority="3" operator="equal">
      <formula>"KO"</formula>
    </cfRule>
    <cfRule type="cellIs" dxfId="66" priority="4" operator="equal">
      <formula>"OK"</formula>
    </cfRule>
  </conditionalFormatting>
  <conditionalFormatting sqref="B46:G48">
    <cfRule type="cellIs" dxfId="65" priority="1" operator="equal">
      <formula>"KO"</formula>
    </cfRule>
    <cfRule type="cellIs" dxfId="64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scale="7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workbookViewId="0">
      <selection sqref="A1:A2"/>
    </sheetView>
  </sheetViews>
  <sheetFormatPr baseColWidth="10" defaultColWidth="11.42578125" defaultRowHeight="11.25"/>
  <cols>
    <col min="1" max="1" width="33.28515625" style="135" customWidth="1"/>
    <col min="2" max="2" width="4.7109375" style="382" customWidth="1"/>
    <col min="3" max="8" width="11" style="113" customWidth="1"/>
    <col min="9" max="16384" width="11.42578125" style="113"/>
  </cols>
  <sheetData>
    <row r="1" spans="1:9" s="100" customFormat="1" ht="12.75">
      <c r="A1" s="597" t="s">
        <v>243</v>
      </c>
      <c r="B1" s="468"/>
      <c r="C1" s="102" t="s">
        <v>241</v>
      </c>
      <c r="D1" s="102" t="s">
        <v>241</v>
      </c>
      <c r="E1" s="103"/>
      <c r="F1" s="104"/>
      <c r="G1" s="105" t="s">
        <v>242</v>
      </c>
      <c r="H1" s="65" t="s">
        <v>242</v>
      </c>
      <c r="I1" s="106"/>
    </row>
    <row r="2" spans="1:9" s="100" customFormat="1" ht="24">
      <c r="A2" s="598"/>
      <c r="B2" s="469"/>
      <c r="C2" s="107" t="s">
        <v>244</v>
      </c>
      <c r="D2" s="108" t="s">
        <v>245</v>
      </c>
      <c r="E2" s="107" t="s">
        <v>246</v>
      </c>
      <c r="F2" s="109"/>
      <c r="G2" s="107" t="s">
        <v>66</v>
      </c>
      <c r="H2" s="107" t="s">
        <v>247</v>
      </c>
      <c r="I2" s="106"/>
    </row>
    <row r="3" spans="1:9" s="100" customFormat="1" ht="15.75" customHeight="1">
      <c r="A3" s="110" t="s">
        <v>248</v>
      </c>
      <c r="B3" s="369"/>
      <c r="C3" s="111"/>
      <c r="D3" s="111"/>
      <c r="E3" s="112"/>
      <c r="F3" s="104"/>
      <c r="G3" s="112"/>
      <c r="H3" s="112"/>
      <c r="I3" s="106"/>
    </row>
    <row r="4" spans="1:9" s="100" customFormat="1" ht="15.75" customHeight="1">
      <c r="A4" s="97" t="s">
        <v>249</v>
      </c>
      <c r="B4" s="370" t="s">
        <v>545</v>
      </c>
      <c r="C4" s="473"/>
      <c r="D4" s="473"/>
      <c r="E4" s="473"/>
      <c r="F4" s="104"/>
      <c r="G4" s="500"/>
      <c r="H4" s="112"/>
      <c r="I4" s="106"/>
    </row>
    <row r="5" spans="1:9" s="100" customFormat="1" ht="15.75" customHeight="1">
      <c r="A5" s="97" t="s">
        <v>250</v>
      </c>
      <c r="B5" s="370">
        <v>2</v>
      </c>
      <c r="C5" s="473"/>
      <c r="D5" s="473"/>
      <c r="E5" s="473"/>
      <c r="F5" s="104"/>
      <c r="G5" s="500"/>
      <c r="H5" s="112"/>
      <c r="I5" s="106"/>
    </row>
    <row r="6" spans="1:9" s="100" customFormat="1" ht="15.75" customHeight="1">
      <c r="A6" s="97" t="s">
        <v>251</v>
      </c>
      <c r="B6" s="370">
        <v>3</v>
      </c>
      <c r="C6" s="111"/>
      <c r="D6" s="111"/>
      <c r="E6" s="112"/>
      <c r="F6" s="104"/>
      <c r="G6" s="501"/>
      <c r="H6" s="112"/>
      <c r="I6" s="106"/>
    </row>
    <row r="7" spans="1:9" s="100" customFormat="1" ht="15.75" customHeight="1">
      <c r="A7" s="97" t="s">
        <v>252</v>
      </c>
      <c r="B7" s="370">
        <v>4</v>
      </c>
      <c r="C7" s="111"/>
      <c r="D7" s="111"/>
      <c r="E7" s="112"/>
      <c r="F7" s="104"/>
      <c r="G7" s="502"/>
      <c r="H7" s="112"/>
      <c r="I7" s="106"/>
    </row>
    <row r="8" spans="1:9" ht="15.75" customHeight="1">
      <c r="A8" s="97" t="s">
        <v>253</v>
      </c>
      <c r="B8" s="370">
        <v>5</v>
      </c>
      <c r="C8" s="111"/>
      <c r="D8" s="111"/>
      <c r="E8" s="112"/>
      <c r="F8" s="104"/>
      <c r="G8" s="500"/>
      <c r="H8" s="495"/>
      <c r="I8" s="106"/>
    </row>
    <row r="9" spans="1:9" ht="15.75" customHeight="1">
      <c r="A9" s="97" t="s">
        <v>254</v>
      </c>
      <c r="B9" s="370">
        <v>6</v>
      </c>
      <c r="C9" s="111"/>
      <c r="D9" s="111"/>
      <c r="E9" s="112"/>
      <c r="F9" s="104"/>
      <c r="G9" s="500"/>
      <c r="H9" s="495"/>
      <c r="I9" s="106"/>
    </row>
    <row r="10" spans="1:9" ht="15.75" customHeight="1">
      <c r="A10" s="99" t="s">
        <v>255</v>
      </c>
      <c r="B10" s="371">
        <v>7</v>
      </c>
      <c r="C10" s="114"/>
      <c r="D10" s="115"/>
      <c r="E10" s="116"/>
      <c r="F10" s="117"/>
      <c r="G10" s="116"/>
      <c r="H10" s="503"/>
      <c r="I10" s="106"/>
    </row>
    <row r="11" spans="1:9" ht="15.75" customHeight="1">
      <c r="A11" s="110" t="s">
        <v>256</v>
      </c>
      <c r="B11" s="372"/>
      <c r="C11" s="118"/>
      <c r="D11" s="119"/>
      <c r="E11" s="120"/>
      <c r="F11" s="121"/>
      <c r="G11" s="122"/>
      <c r="H11" s="122"/>
      <c r="I11" s="106"/>
    </row>
    <row r="12" spans="1:9" ht="15.75" customHeight="1">
      <c r="A12" s="97" t="s">
        <v>257</v>
      </c>
      <c r="B12" s="370">
        <v>10</v>
      </c>
      <c r="C12" s="495"/>
      <c r="D12" s="476"/>
      <c r="E12" s="495"/>
      <c r="F12" s="117"/>
      <c r="G12" s="500"/>
      <c r="H12" s="112"/>
      <c r="I12" s="106"/>
    </row>
    <row r="13" spans="1:9" ht="15.75" customHeight="1">
      <c r="A13" s="123" t="s">
        <v>258</v>
      </c>
      <c r="B13" s="373">
        <v>11</v>
      </c>
      <c r="C13" s="495"/>
      <c r="D13" s="476"/>
      <c r="E13" s="495"/>
      <c r="F13" s="117"/>
      <c r="G13" s="500"/>
      <c r="H13" s="112"/>
      <c r="I13" s="106"/>
    </row>
    <row r="14" spans="1:9" ht="15.75" customHeight="1">
      <c r="A14" s="123" t="s">
        <v>259</v>
      </c>
      <c r="B14" s="373">
        <v>12</v>
      </c>
      <c r="C14" s="495"/>
      <c r="D14" s="495"/>
      <c r="E14" s="495"/>
      <c r="F14" s="117"/>
      <c r="G14" s="500"/>
      <c r="H14" s="112"/>
      <c r="I14" s="106"/>
    </row>
    <row r="15" spans="1:9" ht="15.75" customHeight="1">
      <c r="A15" s="123" t="s">
        <v>260</v>
      </c>
      <c r="B15" s="374">
        <v>13</v>
      </c>
      <c r="C15" s="124"/>
      <c r="D15" s="111"/>
      <c r="E15" s="125"/>
      <c r="F15" s="117"/>
      <c r="G15" s="500"/>
      <c r="H15" s="112"/>
      <c r="I15" s="106"/>
    </row>
    <row r="16" spans="1:9" ht="15.75" customHeight="1">
      <c r="A16" s="97" t="s">
        <v>261</v>
      </c>
      <c r="B16" s="370">
        <v>14</v>
      </c>
      <c r="C16" s="495"/>
      <c r="D16" s="111"/>
      <c r="E16" s="111"/>
      <c r="F16" s="126"/>
      <c r="G16" s="111"/>
      <c r="H16" s="112"/>
      <c r="I16" s="106"/>
    </row>
    <row r="17" spans="1:11" ht="15.75" customHeight="1">
      <c r="A17" s="97" t="s">
        <v>262</v>
      </c>
      <c r="B17" s="375">
        <v>15</v>
      </c>
      <c r="C17" s="124"/>
      <c r="D17" s="111"/>
      <c r="E17" s="125"/>
      <c r="F17" s="117"/>
      <c r="G17" s="500"/>
      <c r="H17" s="112"/>
      <c r="I17" s="106"/>
    </row>
    <row r="18" spans="1:11" ht="15.75" customHeight="1">
      <c r="A18" s="97" t="s">
        <v>252</v>
      </c>
      <c r="B18" s="370">
        <v>16</v>
      </c>
      <c r="C18" s="111"/>
      <c r="D18" s="111"/>
      <c r="E18" s="112"/>
      <c r="F18" s="104"/>
      <c r="G18" s="502"/>
      <c r="H18" s="112"/>
      <c r="I18" s="106"/>
    </row>
    <row r="19" spans="1:11" ht="15.75" customHeight="1">
      <c r="A19" s="97" t="s">
        <v>263</v>
      </c>
      <c r="B19" s="370">
        <v>17</v>
      </c>
      <c r="C19" s="111"/>
      <c r="D19" s="111"/>
      <c r="E19" s="112"/>
      <c r="F19" s="104"/>
      <c r="G19" s="500"/>
      <c r="H19" s="495"/>
      <c r="I19" s="106"/>
    </row>
    <row r="20" spans="1:11" ht="15.75" customHeight="1">
      <c r="A20" s="97" t="s">
        <v>264</v>
      </c>
      <c r="B20" s="370">
        <v>18</v>
      </c>
      <c r="C20" s="111"/>
      <c r="D20" s="111"/>
      <c r="E20" s="112"/>
      <c r="F20" s="104"/>
      <c r="G20" s="500"/>
      <c r="H20" s="495"/>
      <c r="I20" s="106"/>
    </row>
    <row r="21" spans="1:11" ht="15.75" customHeight="1">
      <c r="A21" s="99" t="s">
        <v>265</v>
      </c>
      <c r="B21" s="376">
        <v>19</v>
      </c>
      <c r="C21" s="127"/>
      <c r="D21" s="128"/>
      <c r="E21" s="129"/>
      <c r="F21" s="130"/>
      <c r="G21" s="129"/>
      <c r="H21" s="497"/>
      <c r="I21" s="106"/>
    </row>
    <row r="22" spans="1:11" ht="15.75" customHeight="1">
      <c r="A22" s="106"/>
      <c r="B22" s="377"/>
      <c r="C22" s="106"/>
      <c r="D22" s="106"/>
      <c r="E22" s="106"/>
      <c r="F22" s="106"/>
      <c r="G22" s="106"/>
      <c r="H22" s="106"/>
      <c r="I22" s="106"/>
      <c r="J22" s="131"/>
    </row>
    <row r="23" spans="1:11" ht="31.5" customHeight="1">
      <c r="A23" s="357" t="s">
        <v>271</v>
      </c>
      <c r="B23" s="366"/>
      <c r="C23" s="132" t="s">
        <v>266</v>
      </c>
      <c r="D23" s="132" t="s">
        <v>267</v>
      </c>
      <c r="E23" s="132" t="s">
        <v>268</v>
      </c>
      <c r="F23" s="132" t="s">
        <v>269</v>
      </c>
      <c r="G23" s="132" t="s">
        <v>270</v>
      </c>
      <c r="I23" s="106"/>
    </row>
    <row r="24" spans="1:11" ht="15.75" customHeight="1">
      <c r="A24" s="358" t="s">
        <v>271</v>
      </c>
      <c r="B24" s="378">
        <v>20</v>
      </c>
      <c r="C24" s="504"/>
      <c r="D24" s="504"/>
      <c r="E24" s="505"/>
      <c r="F24" s="505"/>
      <c r="G24" s="506"/>
      <c r="I24" s="133"/>
    </row>
    <row r="25" spans="1:11" ht="15.75" customHeight="1">
      <c r="A25" s="359"/>
      <c r="B25" s="359"/>
      <c r="C25" s="106"/>
      <c r="D25" s="106"/>
      <c r="E25" s="106"/>
      <c r="H25" s="106"/>
    </row>
    <row r="26" spans="1:11" ht="31.5" customHeight="1">
      <c r="A26" s="364" t="s">
        <v>547</v>
      </c>
      <c r="B26" s="367"/>
      <c r="C26" s="134" t="s">
        <v>272</v>
      </c>
      <c r="D26" s="134" t="s">
        <v>273</v>
      </c>
      <c r="E26" s="134" t="s">
        <v>274</v>
      </c>
      <c r="F26" s="134" t="s">
        <v>275</v>
      </c>
      <c r="G26" s="134" t="s">
        <v>8</v>
      </c>
      <c r="J26" s="106"/>
      <c r="K26" s="131"/>
    </row>
    <row r="27" spans="1:11" ht="15.75" customHeight="1">
      <c r="A27" s="511" t="s">
        <v>548</v>
      </c>
      <c r="B27" s="379">
        <v>25</v>
      </c>
      <c r="C27" s="504"/>
      <c r="D27" s="504"/>
      <c r="E27" s="507"/>
      <c r="F27" s="507"/>
      <c r="G27" s="508"/>
      <c r="J27" s="106"/>
      <c r="K27" s="131"/>
    </row>
    <row r="28" spans="1:11" ht="15.75" customHeight="1">
      <c r="A28" s="360"/>
      <c r="B28" s="380"/>
      <c r="C28" s="106"/>
      <c r="D28" s="106"/>
      <c r="E28" s="106"/>
      <c r="F28" s="106"/>
      <c r="G28" s="106"/>
      <c r="H28" s="106"/>
      <c r="I28" s="106"/>
      <c r="J28" s="131"/>
    </row>
    <row r="29" spans="1:11" ht="31.5" customHeight="1">
      <c r="A29" s="365" t="s">
        <v>546</v>
      </c>
      <c r="B29" s="368"/>
      <c r="C29" s="134" t="s">
        <v>276</v>
      </c>
      <c r="D29" s="134" t="s">
        <v>277</v>
      </c>
      <c r="E29" s="134" t="s">
        <v>278</v>
      </c>
      <c r="F29" s="134" t="s">
        <v>279</v>
      </c>
      <c r="G29" s="134" t="s">
        <v>280</v>
      </c>
      <c r="I29" s="106"/>
      <c r="J29" s="131"/>
    </row>
    <row r="30" spans="1:11" ht="15.75" customHeight="1">
      <c r="A30" s="510" t="s">
        <v>281</v>
      </c>
      <c r="B30" s="390">
        <v>30</v>
      </c>
      <c r="C30" s="504"/>
      <c r="D30" s="504"/>
      <c r="E30" s="504"/>
      <c r="F30" s="504"/>
      <c r="G30" s="509"/>
      <c r="I30" s="106"/>
      <c r="J30" s="131"/>
    </row>
    <row r="31" spans="1:11">
      <c r="A31" s="131"/>
      <c r="B31" s="381"/>
      <c r="E31" s="131"/>
      <c r="F31" s="131"/>
      <c r="G31" s="131"/>
      <c r="H31" s="131"/>
      <c r="I31" s="131"/>
      <c r="J31" s="131"/>
    </row>
    <row r="32" spans="1:11">
      <c r="A32" s="131"/>
      <c r="B32" s="381"/>
      <c r="C32" s="131"/>
      <c r="D32" s="131"/>
      <c r="E32" s="131"/>
      <c r="F32" s="131"/>
      <c r="G32" s="131"/>
      <c r="H32" s="131"/>
      <c r="I32" s="131"/>
    </row>
    <row r="33" spans="1:9">
      <c r="A33" s="131"/>
      <c r="B33" s="381"/>
      <c r="C33" s="131"/>
      <c r="D33" s="131"/>
      <c r="E33" s="131"/>
      <c r="F33" s="131"/>
      <c r="G33" s="131"/>
      <c r="H33" s="131"/>
      <c r="I33" s="131"/>
    </row>
  </sheetData>
  <sheetProtection password="997D" sheet="1" objects="1" scenarios="1"/>
  <mergeCells count="1">
    <mergeCell ref="A1:A2"/>
  </mergeCells>
  <dataValidations count="1">
    <dataValidation type="whole" operator="greaterThanOrEqual" allowBlank="1" showInputMessage="1" showErrorMessage="1" sqref="C16">
      <formula1>1</formula1>
    </dataValidation>
  </dataValidations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>
      <selection activeCell="U21" sqref="U21"/>
    </sheetView>
  </sheetViews>
  <sheetFormatPr baseColWidth="10" defaultColWidth="11.42578125" defaultRowHeight="12"/>
  <cols>
    <col min="1" max="1" width="30.85546875" style="168" customWidth="1"/>
    <col min="2" max="2" width="3.85546875" style="168" customWidth="1"/>
    <col min="3" max="8" width="12.5703125" style="168" customWidth="1"/>
    <col min="9" max="9" width="21.42578125" style="168" customWidth="1"/>
    <col min="10" max="10" width="14.7109375" style="136" customWidth="1"/>
    <col min="11" max="11" width="12.7109375" style="136" customWidth="1"/>
    <col min="12" max="12" width="14.7109375" style="136" customWidth="1"/>
    <col min="13" max="16384" width="11.42578125" style="136"/>
  </cols>
  <sheetData>
    <row r="1" spans="1:12" ht="16.5" customHeight="1">
      <c r="A1" s="599" t="s">
        <v>288</v>
      </c>
      <c r="B1" s="470"/>
      <c r="C1" s="138" t="s">
        <v>282</v>
      </c>
      <c r="D1" s="138" t="s">
        <v>283</v>
      </c>
      <c r="E1" s="138" t="s">
        <v>284</v>
      </c>
      <c r="F1" s="138" t="s">
        <v>285</v>
      </c>
      <c r="G1" s="138" t="s">
        <v>285</v>
      </c>
      <c r="H1" s="138" t="s">
        <v>286</v>
      </c>
      <c r="I1" s="138" t="s">
        <v>287</v>
      </c>
      <c r="J1" s="137"/>
    </row>
    <row r="2" spans="1:12" ht="36.75" customHeight="1">
      <c r="A2" s="600"/>
      <c r="B2" s="471"/>
      <c r="C2" s="139" t="s">
        <v>289</v>
      </c>
      <c r="D2" s="139" t="s">
        <v>290</v>
      </c>
      <c r="E2" s="139" t="s">
        <v>291</v>
      </c>
      <c r="F2" s="139" t="s">
        <v>292</v>
      </c>
      <c r="G2" s="139" t="s">
        <v>293</v>
      </c>
      <c r="H2" s="139" t="s">
        <v>294</v>
      </c>
      <c r="I2" s="139" t="s">
        <v>295</v>
      </c>
    </row>
    <row r="3" spans="1:12" ht="17.25" customHeight="1">
      <c r="A3" s="140" t="s">
        <v>296</v>
      </c>
      <c r="B3" s="383"/>
      <c r="C3" s="141"/>
      <c r="D3" s="141"/>
      <c r="E3" s="141"/>
      <c r="F3" s="141"/>
      <c r="G3" s="141"/>
      <c r="H3" s="141"/>
      <c r="I3" s="141"/>
    </row>
    <row r="4" spans="1:12" ht="15" customHeight="1">
      <c r="A4" s="142" t="s">
        <v>14</v>
      </c>
      <c r="B4" s="361" t="s">
        <v>545</v>
      </c>
      <c r="C4" s="512"/>
      <c r="D4" s="512"/>
      <c r="E4" s="513"/>
      <c r="F4" s="513"/>
      <c r="G4" s="513"/>
      <c r="H4" s="569"/>
      <c r="I4" s="514"/>
    </row>
    <row r="5" spans="1:12" ht="15" customHeight="1">
      <c r="A5" s="142"/>
      <c r="B5" s="361"/>
      <c r="C5" s="143"/>
      <c r="D5" s="143"/>
      <c r="E5" s="143"/>
      <c r="F5" s="144"/>
      <c r="G5" s="143"/>
      <c r="H5" s="570"/>
      <c r="I5" s="143"/>
    </row>
    <row r="6" spans="1:12" ht="15" customHeight="1">
      <c r="A6" s="142" t="s">
        <v>297</v>
      </c>
      <c r="B6" s="361">
        <v>2</v>
      </c>
      <c r="C6" s="512"/>
      <c r="D6" s="512"/>
      <c r="E6" s="513"/>
      <c r="F6" s="516"/>
      <c r="G6" s="516"/>
      <c r="H6" s="576"/>
      <c r="I6" s="514"/>
    </row>
    <row r="7" spans="1:12" ht="15" customHeight="1">
      <c r="A7" s="145" t="s">
        <v>298</v>
      </c>
      <c r="B7" s="361">
        <v>3</v>
      </c>
      <c r="C7" s="512"/>
      <c r="D7" s="143"/>
      <c r="E7" s="143"/>
      <c r="F7" s="143"/>
      <c r="G7" s="516"/>
      <c r="H7" s="569"/>
      <c r="I7" s="517"/>
    </row>
    <row r="8" spans="1:12" ht="15" customHeight="1">
      <c r="A8" s="145" t="s">
        <v>299</v>
      </c>
      <c r="B8" s="361">
        <v>4</v>
      </c>
      <c r="C8" s="512"/>
      <c r="D8" s="143"/>
      <c r="E8" s="143"/>
      <c r="F8" s="143"/>
      <c r="G8" s="516"/>
      <c r="H8" s="569"/>
      <c r="I8" s="517"/>
    </row>
    <row r="9" spans="1:12" ht="15" customHeight="1">
      <c r="A9" s="146" t="s">
        <v>300</v>
      </c>
      <c r="B9" s="384">
        <v>5</v>
      </c>
      <c r="C9" s="515"/>
      <c r="D9" s="147"/>
      <c r="E9" s="147"/>
      <c r="F9" s="147"/>
      <c r="G9" s="518"/>
      <c r="H9" s="571"/>
      <c r="I9" s="519"/>
    </row>
    <row r="10" spans="1:12" ht="15" customHeight="1">
      <c r="A10" s="148"/>
      <c r="B10" s="385"/>
      <c r="C10" s="149"/>
      <c r="D10" s="149"/>
      <c r="E10" s="149"/>
      <c r="F10" s="149"/>
      <c r="G10" s="149"/>
      <c r="H10" s="149"/>
      <c r="I10" s="149"/>
    </row>
    <row r="11" spans="1:12" ht="15" customHeight="1">
      <c r="A11" s="140" t="s">
        <v>301</v>
      </c>
      <c r="B11" s="386"/>
      <c r="C11" s="150"/>
      <c r="D11" s="151" t="s">
        <v>302</v>
      </c>
      <c r="E11" s="151"/>
      <c r="F11" s="151"/>
      <c r="G11" s="151"/>
      <c r="H11" s="151"/>
      <c r="I11" s="152"/>
    </row>
    <row r="12" spans="1:12" ht="15" customHeight="1">
      <c r="A12" s="148"/>
      <c r="B12" s="385"/>
      <c r="C12" s="149"/>
      <c r="D12" s="149"/>
      <c r="E12" s="149"/>
      <c r="F12" s="149"/>
      <c r="G12" s="149"/>
      <c r="H12" s="149"/>
      <c r="I12" s="149"/>
      <c r="J12" s="131"/>
      <c r="K12" s="131"/>
      <c r="L12" s="131"/>
    </row>
    <row r="13" spans="1:12" ht="15" customHeight="1">
      <c r="A13" s="153" t="s">
        <v>303</v>
      </c>
      <c r="B13" s="386"/>
      <c r="C13" s="141"/>
      <c r="D13" s="141"/>
      <c r="E13" s="141"/>
      <c r="F13" s="141"/>
      <c r="G13" s="141"/>
      <c r="H13" s="154"/>
      <c r="I13" s="141"/>
    </row>
    <row r="14" spans="1:12" ht="15" customHeight="1">
      <c r="A14" s="155" t="s">
        <v>14</v>
      </c>
      <c r="B14" s="384">
        <v>10</v>
      </c>
      <c r="C14" s="515"/>
      <c r="D14" s="515"/>
      <c r="E14" s="520"/>
      <c r="F14" s="520"/>
      <c r="G14" s="520"/>
      <c r="H14" s="571"/>
      <c r="I14" s="521"/>
    </row>
    <row r="15" spans="1:12" ht="15" customHeight="1">
      <c r="A15" s="148"/>
      <c r="B15" s="385"/>
      <c r="C15" s="149"/>
      <c r="D15" s="149"/>
      <c r="E15" s="149"/>
      <c r="F15" s="149"/>
      <c r="G15" s="149"/>
      <c r="H15" s="149"/>
      <c r="I15" s="149"/>
      <c r="J15" s="131"/>
      <c r="K15" s="131"/>
      <c r="L15" s="131"/>
    </row>
    <row r="16" spans="1:12" ht="27" customHeight="1">
      <c r="A16" s="153" t="s">
        <v>304</v>
      </c>
      <c r="B16" s="386"/>
      <c r="C16" s="141"/>
      <c r="D16" s="141"/>
      <c r="E16" s="141"/>
      <c r="F16" s="141"/>
      <c r="G16" s="141"/>
      <c r="H16" s="154"/>
      <c r="I16" s="141"/>
    </row>
    <row r="17" spans="1:12" ht="15" customHeight="1">
      <c r="A17" s="156" t="s">
        <v>63</v>
      </c>
      <c r="B17" s="387">
        <v>15</v>
      </c>
      <c r="C17" s="512"/>
      <c r="D17" s="512"/>
      <c r="E17" s="513"/>
      <c r="F17" s="516"/>
      <c r="G17" s="516"/>
      <c r="H17" s="576"/>
      <c r="I17" s="143"/>
    </row>
    <row r="18" spans="1:12" ht="15" customHeight="1">
      <c r="A18" s="145" t="s">
        <v>305</v>
      </c>
      <c r="B18" s="361">
        <v>16</v>
      </c>
      <c r="C18" s="512"/>
      <c r="D18" s="143"/>
      <c r="E18" s="143"/>
      <c r="F18" s="143"/>
      <c r="G18" s="516"/>
      <c r="H18" s="569"/>
      <c r="I18" s="517"/>
    </row>
    <row r="19" spans="1:12" ht="15" customHeight="1">
      <c r="A19" s="145" t="s">
        <v>306</v>
      </c>
      <c r="B19" s="361">
        <v>17</v>
      </c>
      <c r="C19" s="512"/>
      <c r="D19" s="143"/>
      <c r="E19" s="143"/>
      <c r="F19" s="143"/>
      <c r="G19" s="516"/>
      <c r="H19" s="569"/>
      <c r="I19" s="517"/>
    </row>
    <row r="20" spans="1:12" ht="15" customHeight="1">
      <c r="A20" s="145" t="s">
        <v>307</v>
      </c>
      <c r="B20" s="361">
        <v>18</v>
      </c>
      <c r="C20" s="517"/>
      <c r="D20" s="143"/>
      <c r="E20" s="143"/>
      <c r="F20" s="143"/>
      <c r="G20" s="143"/>
      <c r="H20" s="572"/>
      <c r="I20" s="143"/>
    </row>
    <row r="21" spans="1:12" ht="15" customHeight="1">
      <c r="A21" s="142" t="s">
        <v>308</v>
      </c>
      <c r="B21" s="361">
        <v>19</v>
      </c>
      <c r="C21" s="517"/>
      <c r="D21" s="143"/>
      <c r="E21" s="143"/>
      <c r="F21" s="143"/>
      <c r="G21" s="143"/>
      <c r="H21" s="569"/>
      <c r="I21" s="517"/>
    </row>
    <row r="22" spans="1:12" ht="15" customHeight="1">
      <c r="A22" s="157" t="s">
        <v>13</v>
      </c>
      <c r="B22" s="361">
        <v>20</v>
      </c>
      <c r="C22" s="517"/>
      <c r="D22" s="143"/>
      <c r="E22" s="143"/>
      <c r="F22" s="143"/>
      <c r="G22" s="143"/>
      <c r="H22" s="572"/>
      <c r="I22" s="514"/>
    </row>
    <row r="23" spans="1:12" ht="15" customHeight="1">
      <c r="A23" s="145"/>
      <c r="B23" s="361"/>
      <c r="C23" s="143"/>
      <c r="D23" s="143"/>
      <c r="E23" s="143"/>
      <c r="F23" s="144"/>
      <c r="G23" s="143"/>
      <c r="H23" s="573"/>
      <c r="I23" s="143"/>
    </row>
    <row r="24" spans="1:12" ht="15" customHeight="1">
      <c r="A24" s="155" t="s">
        <v>309</v>
      </c>
      <c r="B24" s="384">
        <v>23</v>
      </c>
      <c r="C24" s="519"/>
      <c r="D24" s="519"/>
      <c r="E24" s="520"/>
      <c r="F24" s="520"/>
      <c r="G24" s="520"/>
      <c r="H24" s="571"/>
      <c r="I24" s="521"/>
    </row>
    <row r="25" spans="1:12" ht="15" customHeight="1">
      <c r="A25" s="148"/>
      <c r="B25" s="385"/>
      <c r="C25" s="149"/>
      <c r="D25" s="149"/>
      <c r="E25" s="149"/>
      <c r="F25" s="149"/>
      <c r="G25" s="149"/>
      <c r="H25" s="574"/>
      <c r="I25" s="149"/>
      <c r="J25" s="131"/>
      <c r="K25" s="131"/>
      <c r="L25" s="131"/>
    </row>
    <row r="26" spans="1:12" ht="15" customHeight="1">
      <c r="A26" s="153" t="s">
        <v>310</v>
      </c>
      <c r="B26" s="386"/>
      <c r="C26" s="141"/>
      <c r="D26" s="141"/>
      <c r="E26" s="141"/>
      <c r="F26" s="141"/>
      <c r="G26" s="141"/>
      <c r="H26" s="550"/>
      <c r="I26" s="141"/>
    </row>
    <row r="27" spans="1:12" ht="15" customHeight="1">
      <c r="A27" s="158" t="s">
        <v>311</v>
      </c>
      <c r="B27" s="387">
        <v>25</v>
      </c>
      <c r="C27" s="512"/>
      <c r="D27" s="143"/>
      <c r="E27" s="143"/>
      <c r="F27" s="143"/>
      <c r="G27" s="143"/>
      <c r="H27" s="575"/>
      <c r="I27" s="143"/>
    </row>
    <row r="28" spans="1:12" ht="15" customHeight="1">
      <c r="A28" s="159" t="s">
        <v>312</v>
      </c>
      <c r="B28" s="361">
        <v>26</v>
      </c>
      <c r="C28" s="512"/>
      <c r="D28" s="143"/>
      <c r="E28" s="143"/>
      <c r="F28" s="143"/>
      <c r="G28" s="143"/>
      <c r="H28" s="575"/>
      <c r="I28" s="143"/>
    </row>
    <row r="29" spans="1:12" ht="15" customHeight="1">
      <c r="A29" s="160" t="s">
        <v>313</v>
      </c>
      <c r="B29" s="384">
        <v>27</v>
      </c>
      <c r="C29" s="515"/>
      <c r="D29" s="147"/>
      <c r="E29" s="147"/>
      <c r="F29" s="147"/>
      <c r="G29" s="147"/>
      <c r="H29" s="571"/>
      <c r="I29" s="521"/>
    </row>
    <row r="30" spans="1:12" ht="15" customHeight="1">
      <c r="A30" s="161"/>
      <c r="B30" s="388"/>
      <c r="C30" s="162"/>
      <c r="D30" s="162"/>
      <c r="E30" s="162"/>
      <c r="F30" s="162"/>
      <c r="G30" s="162"/>
      <c r="H30" s="163"/>
      <c r="I30" s="162"/>
      <c r="J30" s="405" t="s">
        <v>579</v>
      </c>
    </row>
    <row r="31" spans="1:12" ht="15" customHeight="1">
      <c r="A31" s="164" t="s">
        <v>314</v>
      </c>
      <c r="B31" s="389">
        <v>30</v>
      </c>
      <c r="C31" s="165"/>
      <c r="D31" s="166"/>
      <c r="E31" s="166"/>
      <c r="F31" s="166"/>
      <c r="G31" s="166"/>
      <c r="H31" s="167"/>
      <c r="I31" s="523"/>
      <c r="J31" s="404" t="str">
        <f>IF(I31=SUM(I4+I6+I14+I22+I24+I29),"OK","KO")</f>
        <v>OK</v>
      </c>
    </row>
  </sheetData>
  <sheetProtection password="997D" sheet="1" objects="1" scenarios="1"/>
  <mergeCells count="1">
    <mergeCell ref="A1:A2"/>
  </mergeCells>
  <conditionalFormatting sqref="J31">
    <cfRule type="cellIs" dxfId="63" priority="1" operator="equal">
      <formula>"KO"</formula>
    </cfRule>
    <cfRule type="cellIs" dxfId="6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workbookViewId="0">
      <pane ySplit="2" topLeftCell="A3" activePane="bottomLeft" state="frozen"/>
      <selection activeCell="B3" sqref="B3"/>
      <selection pane="bottomLeft" activeCell="K42" sqref="K42"/>
    </sheetView>
  </sheetViews>
  <sheetFormatPr baseColWidth="10" defaultColWidth="11.42578125" defaultRowHeight="11.25"/>
  <cols>
    <col min="1" max="1" width="40.7109375" style="135" customWidth="1"/>
    <col min="2" max="2" width="5.140625" style="135" customWidth="1"/>
    <col min="3" max="3" width="12.5703125" style="113" customWidth="1"/>
    <col min="4" max="4" width="15" style="113" customWidth="1"/>
    <col min="5" max="6" width="15.7109375" style="113" customWidth="1"/>
    <col min="7" max="7" width="10.85546875" style="113" customWidth="1"/>
    <col min="8" max="16384" width="11.42578125" style="113"/>
  </cols>
  <sheetData>
    <row r="1" spans="1:8" s="100" customFormat="1" ht="24" customHeight="1">
      <c r="A1" s="590" t="s">
        <v>315</v>
      </c>
      <c r="B1" s="590"/>
      <c r="C1" s="590"/>
      <c r="D1" s="590"/>
      <c r="E1" s="590"/>
      <c r="F1" s="591"/>
    </row>
    <row r="2" spans="1:8" s="100" customFormat="1">
      <c r="A2" s="592"/>
      <c r="B2" s="592"/>
      <c r="C2" s="592"/>
      <c r="D2" s="592"/>
      <c r="E2" s="592"/>
      <c r="F2" s="593"/>
    </row>
    <row r="3" spans="1:8" s="100" customFormat="1" ht="12">
      <c r="A3" s="171" t="s">
        <v>316</v>
      </c>
      <c r="B3" s="171"/>
      <c r="C3" s="172" t="s">
        <v>317</v>
      </c>
      <c r="D3" s="172"/>
      <c r="E3" s="172"/>
      <c r="F3" s="172" t="s">
        <v>13</v>
      </c>
      <c r="G3" s="408" t="s">
        <v>586</v>
      </c>
    </row>
    <row r="4" spans="1:8" s="100" customFormat="1" ht="12.75">
      <c r="A4" s="173" t="s">
        <v>318</v>
      </c>
      <c r="B4" s="363" t="s">
        <v>545</v>
      </c>
      <c r="C4" s="526"/>
      <c r="D4" s="174"/>
      <c r="E4" s="174"/>
      <c r="F4" s="174"/>
    </row>
    <row r="5" spans="1:8" s="100" customFormat="1" ht="12.75">
      <c r="A5" s="173" t="s">
        <v>319</v>
      </c>
      <c r="B5" s="361" t="s">
        <v>559</v>
      </c>
      <c r="C5" s="526"/>
      <c r="D5" s="175"/>
      <c r="E5" s="174"/>
      <c r="F5" s="176"/>
    </row>
    <row r="6" spans="1:8" s="100" customFormat="1" ht="13.5">
      <c r="A6" s="177" t="s">
        <v>320</v>
      </c>
      <c r="B6" s="363" t="s">
        <v>560</v>
      </c>
      <c r="C6" s="178"/>
      <c r="D6" s="178"/>
      <c r="E6" s="178"/>
      <c r="F6" s="527"/>
      <c r="G6" s="404" t="str">
        <f>IF(F6=SUM(C4:C5),"OK","KO")</f>
        <v>OK</v>
      </c>
      <c r="H6" s="113"/>
    </row>
    <row r="7" spans="1:8" ht="12.75">
      <c r="A7" s="179" t="s">
        <v>321</v>
      </c>
      <c r="B7" s="362"/>
      <c r="C7" s="122"/>
      <c r="D7" s="119"/>
      <c r="E7" s="122"/>
      <c r="F7" s="122"/>
    </row>
    <row r="8" spans="1:8" ht="12.75">
      <c r="A8" s="180" t="s">
        <v>77</v>
      </c>
      <c r="B8" s="363" t="s">
        <v>561</v>
      </c>
      <c r="C8" s="112"/>
      <c r="D8" s="512"/>
      <c r="E8" s="112"/>
      <c r="F8" s="112"/>
    </row>
    <row r="9" spans="1:8" ht="12.75">
      <c r="A9" s="180" t="s">
        <v>322</v>
      </c>
      <c r="B9" s="363" t="s">
        <v>562</v>
      </c>
      <c r="C9" s="112"/>
      <c r="D9" s="512"/>
      <c r="E9" s="112"/>
      <c r="F9" s="112"/>
    </row>
    <row r="10" spans="1:8" ht="12.75">
      <c r="A10" s="180" t="s">
        <v>323</v>
      </c>
      <c r="B10" s="363" t="s">
        <v>563</v>
      </c>
      <c r="C10" s="112"/>
      <c r="D10" s="512"/>
      <c r="E10" s="112"/>
      <c r="F10" s="112"/>
    </row>
    <row r="11" spans="1:8" ht="12.75">
      <c r="A11" s="180" t="s">
        <v>324</v>
      </c>
      <c r="B11" s="363" t="s">
        <v>564</v>
      </c>
      <c r="C11" s="112"/>
      <c r="D11" s="512"/>
      <c r="E11" s="112"/>
      <c r="F11" s="112"/>
    </row>
    <row r="12" spans="1:8" ht="12.75">
      <c r="A12" s="135" t="s">
        <v>325</v>
      </c>
      <c r="B12" s="363" t="s">
        <v>565</v>
      </c>
      <c r="C12" s="112"/>
      <c r="D12" s="512"/>
      <c r="E12" s="112"/>
      <c r="F12" s="112"/>
    </row>
    <row r="13" spans="1:8" ht="12.75">
      <c r="A13" s="181" t="s">
        <v>326</v>
      </c>
      <c r="B13" s="361" t="s">
        <v>566</v>
      </c>
      <c r="C13" s="112"/>
      <c r="D13" s="512"/>
      <c r="E13" s="112"/>
      <c r="F13" s="112"/>
    </row>
    <row r="14" spans="1:8" ht="13.5">
      <c r="A14" s="182" t="s">
        <v>9</v>
      </c>
      <c r="B14" s="391" t="s">
        <v>567</v>
      </c>
      <c r="C14" s="183"/>
      <c r="D14" s="183"/>
      <c r="E14" s="522"/>
      <c r="F14" s="183"/>
      <c r="G14" s="404" t="str">
        <f>IF(E14=SUM(D8:D11),"OK","KO")</f>
        <v>OK</v>
      </c>
    </row>
    <row r="15" spans="1:8" ht="12.75">
      <c r="A15" s="184" t="s">
        <v>29</v>
      </c>
      <c r="B15" s="363">
        <v>21</v>
      </c>
      <c r="C15" s="112"/>
      <c r="D15" s="512"/>
      <c r="E15" s="112"/>
      <c r="F15" s="112"/>
    </row>
    <row r="16" spans="1:8" ht="12.75">
      <c r="A16" s="145" t="s">
        <v>327</v>
      </c>
      <c r="B16" s="363">
        <v>22</v>
      </c>
      <c r="C16" s="512"/>
      <c r="D16" s="111"/>
      <c r="E16" s="112"/>
      <c r="F16" s="112"/>
    </row>
    <row r="17" spans="1:7" ht="12.75">
      <c r="A17" s="145" t="s">
        <v>328</v>
      </c>
      <c r="B17" s="363">
        <v>23</v>
      </c>
      <c r="C17" s="512"/>
      <c r="D17" s="111"/>
      <c r="E17" s="112"/>
      <c r="F17" s="112"/>
    </row>
    <row r="18" spans="1:7" ht="12.75">
      <c r="A18" s="180" t="s">
        <v>329</v>
      </c>
      <c r="B18" s="363">
        <v>24</v>
      </c>
      <c r="C18" s="111"/>
      <c r="D18" s="528"/>
      <c r="E18" s="112"/>
      <c r="F18" s="112"/>
    </row>
    <row r="19" spans="1:7" ht="13.5">
      <c r="A19" s="185" t="s">
        <v>62</v>
      </c>
      <c r="B19" s="391">
        <v>30</v>
      </c>
      <c r="C19" s="183"/>
      <c r="D19" s="183"/>
      <c r="E19" s="522"/>
      <c r="F19" s="183"/>
      <c r="G19" s="404" t="str">
        <f>IF(E19=SUM(D15+D18),"OK","KO")</f>
        <v>OK</v>
      </c>
    </row>
    <row r="20" spans="1:7" ht="12.75">
      <c r="A20" s="180" t="s">
        <v>330</v>
      </c>
      <c r="B20" s="363">
        <v>31</v>
      </c>
      <c r="C20" s="112"/>
      <c r="D20" s="512"/>
      <c r="E20" s="112"/>
      <c r="F20" s="112"/>
    </row>
    <row r="21" spans="1:7" ht="12.75">
      <c r="A21" s="180" t="s">
        <v>331</v>
      </c>
      <c r="B21" s="363">
        <v>32</v>
      </c>
      <c r="C21" s="112"/>
      <c r="D21" s="512"/>
      <c r="E21" s="112"/>
      <c r="F21" s="112"/>
    </row>
    <row r="22" spans="1:7" ht="12.75">
      <c r="A22" s="180" t="s">
        <v>332</v>
      </c>
      <c r="B22" s="361">
        <v>33</v>
      </c>
      <c r="C22" s="112"/>
      <c r="D22" s="512"/>
      <c r="E22" s="112"/>
      <c r="F22" s="112"/>
    </row>
    <row r="23" spans="1:7" ht="12.75">
      <c r="A23" s="180" t="s">
        <v>333</v>
      </c>
      <c r="B23" s="361">
        <v>34</v>
      </c>
      <c r="C23" s="112"/>
      <c r="D23" s="512"/>
      <c r="E23" s="112"/>
      <c r="F23" s="112"/>
    </row>
    <row r="24" spans="1:7" ht="12.75">
      <c r="A24" s="180" t="s">
        <v>334</v>
      </c>
      <c r="B24" s="363">
        <v>35</v>
      </c>
      <c r="C24" s="186"/>
      <c r="D24" s="512"/>
      <c r="E24" s="112"/>
      <c r="F24" s="112"/>
    </row>
    <row r="25" spans="1:7" ht="12.75">
      <c r="A25" s="180" t="s">
        <v>335</v>
      </c>
      <c r="B25" s="363" t="s">
        <v>568</v>
      </c>
      <c r="C25" s="112"/>
      <c r="D25" s="111"/>
      <c r="E25" s="112"/>
      <c r="F25" s="112"/>
    </row>
    <row r="26" spans="1:7" ht="12.75">
      <c r="A26" s="145" t="s">
        <v>336</v>
      </c>
      <c r="B26" s="363">
        <v>36</v>
      </c>
      <c r="C26" s="512"/>
      <c r="D26" s="111"/>
      <c r="E26" s="112"/>
      <c r="F26" s="112"/>
    </row>
    <row r="27" spans="1:7" ht="12.75">
      <c r="A27" s="145" t="s">
        <v>337</v>
      </c>
      <c r="B27" s="363">
        <v>37</v>
      </c>
      <c r="C27" s="512"/>
      <c r="D27" s="111"/>
      <c r="E27" s="112"/>
      <c r="F27" s="112"/>
    </row>
    <row r="28" spans="1:7" ht="12.75">
      <c r="A28" s="187" t="s">
        <v>338</v>
      </c>
      <c r="B28" s="363">
        <v>38</v>
      </c>
      <c r="C28" s="186"/>
      <c r="D28" s="512"/>
      <c r="E28" s="112"/>
      <c r="F28" s="112"/>
    </row>
    <row r="29" spans="1:7" ht="13.5">
      <c r="A29" s="185" t="s">
        <v>24</v>
      </c>
      <c r="B29" s="391">
        <v>40</v>
      </c>
      <c r="C29" s="183"/>
      <c r="D29" s="183"/>
      <c r="E29" s="522"/>
      <c r="F29" s="183"/>
      <c r="G29" s="404" t="str">
        <f>IF(E29=SUM(D20:D24,D28),"OK","KO")</f>
        <v>OK</v>
      </c>
    </row>
    <row r="30" spans="1:7" ht="13.5">
      <c r="A30" s="188" t="s">
        <v>339</v>
      </c>
      <c r="B30" s="389">
        <v>50</v>
      </c>
      <c r="C30" s="189"/>
      <c r="D30" s="190"/>
      <c r="E30" s="183"/>
      <c r="F30" s="524"/>
      <c r="G30" s="404" t="str">
        <f>IF(F30=SUM(E14+E19+E29),"OK","KO")</f>
        <v>OK</v>
      </c>
    </row>
    <row r="31" spans="1:7" ht="12">
      <c r="A31" s="191"/>
      <c r="B31" s="191"/>
    </row>
    <row r="33" spans="1:5" ht="24">
      <c r="A33" s="171" t="s">
        <v>48</v>
      </c>
      <c r="B33" s="171"/>
      <c r="C33" s="192" t="s">
        <v>23</v>
      </c>
      <c r="D33" s="192" t="s">
        <v>5</v>
      </c>
      <c r="E33" s="193" t="s">
        <v>48</v>
      </c>
    </row>
    <row r="34" spans="1:5" ht="12.75">
      <c r="A34" s="180" t="s">
        <v>6</v>
      </c>
      <c r="B34" s="392" t="s">
        <v>569</v>
      </c>
      <c r="C34" s="512"/>
      <c r="D34" s="529"/>
      <c r="E34" s="525"/>
    </row>
    <row r="35" spans="1:5" ht="12.75">
      <c r="A35" s="194" t="s">
        <v>7</v>
      </c>
      <c r="B35" s="393" t="s">
        <v>570</v>
      </c>
      <c r="C35" s="515"/>
      <c r="D35" s="195"/>
      <c r="E35" s="195"/>
    </row>
  </sheetData>
  <sheetProtection password="997D" sheet="1" objects="1" scenarios="1"/>
  <mergeCells count="1">
    <mergeCell ref="A1:F2"/>
  </mergeCells>
  <conditionalFormatting sqref="G6">
    <cfRule type="cellIs" dxfId="61" priority="9" operator="equal">
      <formula>"KO"</formula>
    </cfRule>
    <cfRule type="cellIs" dxfId="60" priority="10" operator="equal">
      <formula>"OK"</formula>
    </cfRule>
  </conditionalFormatting>
  <conditionalFormatting sqref="G30">
    <cfRule type="cellIs" dxfId="59" priority="7" operator="equal">
      <formula>"KO"</formula>
    </cfRule>
    <cfRule type="cellIs" dxfId="58" priority="8" operator="equal">
      <formula>"OK"</formula>
    </cfRule>
  </conditionalFormatting>
  <conditionalFormatting sqref="G19">
    <cfRule type="cellIs" dxfId="57" priority="5" operator="equal">
      <formula>"KO"</formula>
    </cfRule>
    <cfRule type="cellIs" dxfId="56" priority="6" operator="equal">
      <formula>"OK"</formula>
    </cfRule>
  </conditionalFormatting>
  <conditionalFormatting sqref="G29">
    <cfRule type="cellIs" dxfId="55" priority="3" operator="equal">
      <formula>"KO"</formula>
    </cfRule>
    <cfRule type="cellIs" dxfId="54" priority="4" operator="equal">
      <formula>"OK"</formula>
    </cfRule>
  </conditionalFormatting>
  <conditionalFormatting sqref="G14">
    <cfRule type="cellIs" dxfId="53" priority="1" operator="equal">
      <formula>"KO"</formula>
    </cfRule>
    <cfRule type="cellIs" dxfId="52" priority="2" operator="equal">
      <formula>"OK"</formula>
    </cfRule>
  </conditionalFormatting>
  <pageMargins left="0.23622047244094491" right="0.23622047244094491" top="0.39370078740157483" bottom="0.59055118110236227" header="0.39370078740157483" footer="0.31496062992125984"/>
  <pageSetup paperSize="9" orientation="landscape" r:id="rId1"/>
  <headerFooter alignWithMargins="0"/>
  <ignoredErrors>
    <ignoredError sqref="B4:B28 B34:B35" numberStoredAsText="1"/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18</vt:i4>
      </vt:variant>
      <vt:variant>
        <vt:lpstr>Plages nommées</vt:lpstr>
      </vt:variant>
      <vt:variant>
        <vt:i4>25</vt:i4>
      </vt:variant>
    </vt:vector>
  </HeadingPairs>
  <TitlesOfParts>
    <vt:vector size="43" baseType="lpstr">
      <vt:lpstr>Identification</vt:lpstr>
      <vt:lpstr>Sommaire</vt:lpstr>
      <vt:lpstr>C3</vt:lpstr>
      <vt:lpstr>C4MD</vt:lpstr>
      <vt:lpstr>C4MV</vt:lpstr>
      <vt:lpstr>C5M_</vt:lpstr>
      <vt:lpstr>C6MN7</vt:lpstr>
      <vt:lpstr>C6MV</vt:lpstr>
      <vt:lpstr>C6ME7</vt:lpstr>
      <vt:lpstr>C8_TOTAL</vt:lpstr>
      <vt:lpstr>C9M</vt:lpstr>
      <vt:lpstr>C10_TOTAL</vt:lpstr>
      <vt:lpstr>C11_TOTAL</vt:lpstr>
      <vt:lpstr>C12_TOTAL</vt:lpstr>
      <vt:lpstr>C13M</vt:lpstr>
      <vt:lpstr>C20M</vt:lpstr>
      <vt:lpstr>FR_04_02</vt:lpstr>
      <vt:lpstr>FR_09_01</vt:lpstr>
      <vt:lpstr>__C13M_Contenu</vt:lpstr>
      <vt:lpstr>__C20M_Contenu</vt:lpstr>
      <vt:lpstr>__C20M_Contenu1</vt:lpstr>
      <vt:lpstr>__C20M_Contenu2</vt:lpstr>
      <vt:lpstr>__C4MD_Contenu</vt:lpstr>
      <vt:lpstr>__C4MV_Contenu</vt:lpstr>
      <vt:lpstr>__C5M__Contenu</vt:lpstr>
      <vt:lpstr>__C6ME_Contenu</vt:lpstr>
      <vt:lpstr>__C6ME7_Contenu</vt:lpstr>
      <vt:lpstr>__C6MN_Contenu</vt:lpstr>
      <vt:lpstr>__C6MN7_Contenu</vt:lpstr>
      <vt:lpstr>__C6MV_Contenu</vt:lpstr>
      <vt:lpstr>__C6NM7_Contenu</vt:lpstr>
      <vt:lpstr>__C9M__Contenu</vt:lpstr>
      <vt:lpstr>'C4MD'!Print_Area</vt:lpstr>
      <vt:lpstr>'C4MV'!Print_Area</vt:lpstr>
      <vt:lpstr>'C5M_'!Print_Area</vt:lpstr>
      <vt:lpstr>'C6ME7'!Print_Area</vt:lpstr>
      <vt:lpstr>'C6MN7'!Print_Area</vt:lpstr>
      <vt:lpstr>'C6MV'!Print_Area</vt:lpstr>
      <vt:lpstr>'C9M'!Print_Area</vt:lpstr>
      <vt:lpstr>FR_04_02!Print_Area</vt:lpstr>
      <vt:lpstr>'C20M'!Print_Titles</vt:lpstr>
      <vt:lpstr>'C4MD'!Print_Titles</vt:lpstr>
      <vt:lpstr>'C4MV'!Print_Titles</vt:lpstr>
    </vt:vector>
  </TitlesOfParts>
  <Company>CCA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ministere</dc:creator>
  <cp:lastModifiedBy>VENCIC Pierre (DGSI DDSA)</cp:lastModifiedBy>
  <cp:lastPrinted>2018-07-03T12:21:53Z</cp:lastPrinted>
  <dcterms:created xsi:type="dcterms:W3CDTF">2000-11-11T23:11:36Z</dcterms:created>
  <dcterms:modified xsi:type="dcterms:W3CDTF">2023-02-02T14:04:09Z</dcterms:modified>
</cp:coreProperties>
</file>