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df\partages\UA1466_DATA\9. BASE DE DONNEES\1.TABLEAUX_DE_BORD\Site DGEI\Séries 2023\UEMOA\Pays UEMOA\"/>
    </mc:Choice>
  </mc:AlternateContent>
  <bookViews>
    <workbookView xWindow="5265" yWindow="2235" windowWidth="44430" windowHeight="8940"/>
  </bookViews>
  <sheets>
    <sheet name="Togo_fr" sheetId="1" r:id="rId1"/>
    <sheet name="Togo" sheetId="2" r:id="rId2"/>
  </sheets>
  <definedNames>
    <definedName name="_xlnm.Print_Area" localSheetId="1">Togo!$A$1:$Q$19</definedName>
    <definedName name="_xlnm.Print_Area" localSheetId="0">Togo_fr!$B$1:$R$19</definedName>
  </definedNames>
  <calcPr calcId="162913"/>
</workbook>
</file>

<file path=xl/calcChain.xml><?xml version="1.0" encoding="utf-8"?>
<calcChain xmlns="http://schemas.openxmlformats.org/spreadsheetml/2006/main">
  <c r="AH4" i="2" l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E4" i="2" l="1"/>
  <c r="AF4" i="2"/>
  <c r="AG4" i="2"/>
  <c r="AE5" i="2"/>
  <c r="AF5" i="2"/>
  <c r="AG5" i="2"/>
  <c r="AE6" i="2"/>
  <c r="AF6" i="2"/>
  <c r="AG6" i="2"/>
  <c r="AE7" i="2"/>
  <c r="AF7" i="2"/>
  <c r="AG7" i="2"/>
  <c r="AE8" i="2"/>
  <c r="AF8" i="2"/>
  <c r="AG8" i="2"/>
  <c r="AE9" i="2"/>
  <c r="AF9" i="2"/>
  <c r="AG9" i="2"/>
  <c r="AE10" i="2"/>
  <c r="AF10" i="2"/>
  <c r="AG10" i="2"/>
  <c r="AE11" i="2"/>
  <c r="AF11" i="2"/>
  <c r="AG11" i="2"/>
  <c r="AE12" i="2"/>
  <c r="AF12" i="2"/>
  <c r="AG12" i="2"/>
  <c r="AE13" i="2"/>
  <c r="AF13" i="2"/>
  <c r="AG13" i="2"/>
  <c r="AE14" i="2"/>
  <c r="AF14" i="2"/>
  <c r="AG14" i="2"/>
  <c r="AE15" i="2"/>
  <c r="AF15" i="2"/>
  <c r="AG15" i="2"/>
  <c r="AE16" i="2"/>
  <c r="AF16" i="2"/>
  <c r="AG16" i="2"/>
  <c r="AE17" i="2"/>
  <c r="AF17" i="2"/>
  <c r="AG17" i="2"/>
  <c r="AE18" i="2"/>
  <c r="AF18" i="2"/>
  <c r="AG18" i="2"/>
  <c r="AC4" i="2" l="1"/>
  <c r="AD4" i="2"/>
  <c r="AC5" i="2"/>
  <c r="AD5" i="2"/>
  <c r="AC6" i="2"/>
  <c r="AD6" i="2"/>
  <c r="AC7" i="2"/>
  <c r="AD7" i="2"/>
  <c r="AC8" i="2"/>
  <c r="AD8" i="2"/>
  <c r="AC9" i="2"/>
  <c r="AD9" i="2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A4" i="2" l="1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Z4" i="2" l="1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Y4" i="2" l="1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W4" i="2" l="1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V4" i="2" l="1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4" i="2"/>
  <c r="B3" i="2"/>
</calcChain>
</file>

<file path=xl/sharedStrings.xml><?xml version="1.0" encoding="utf-8"?>
<sst xmlns="http://schemas.openxmlformats.org/spreadsheetml/2006/main" count="34" uniqueCount="33">
  <si>
    <t>Togo</t>
  </si>
  <si>
    <t>PIB Nominal (Mds FCFA)</t>
  </si>
  <si>
    <t>Balance Commerciale (Mds FCFA)</t>
  </si>
  <si>
    <t>Solde du compte courant extérieur (Mds FCFA)</t>
  </si>
  <si>
    <t>Taux d’investissement (% du PIB)</t>
  </si>
  <si>
    <t>Avoirs extérieurs nets (Mds FCFA)</t>
  </si>
  <si>
    <t>Créances nettes sur les Etats (Mds FCFA)</t>
  </si>
  <si>
    <t>Masse monétaire (Mds FCFA)</t>
  </si>
  <si>
    <t>Masse monétaire (% du PIB)</t>
  </si>
  <si>
    <t>Solde budgétaire base engagements dons compris (Mds FCFA)</t>
  </si>
  <si>
    <t>Solde budgétaire base engagements dons compris (% du PIB)</t>
  </si>
  <si>
    <t>Exportations de biens (Mds FCFA)</t>
  </si>
  <si>
    <t>Importations de biens (Mds FCFA)</t>
  </si>
  <si>
    <t>Taux de croissance réel (en %)</t>
  </si>
  <si>
    <t>Crédits à l’économie (Mds FCFA)</t>
  </si>
  <si>
    <t>Variations de l'indice des prix à la consommation (moyenne annuelle)</t>
  </si>
  <si>
    <t>Nominal GDP (billions of CFA Francs)</t>
  </si>
  <si>
    <t>Real GDP Growth (in %)</t>
  </si>
  <si>
    <t>CPI variation (annual average in %)</t>
  </si>
  <si>
    <t>Exports of goods (billions of CFA Francs)</t>
  </si>
  <si>
    <t>Imports of goods (billions of CFA Francs)</t>
  </si>
  <si>
    <t>Trade balance (billions of CFA Francs)</t>
  </si>
  <si>
    <t>Current Account Balance (billions of CFA Francs)</t>
  </si>
  <si>
    <t>Overall Fiscal Balance, commitment basis, including grants (billions of CFA Francs)</t>
  </si>
  <si>
    <t>Overall Fiscal Balance, commitment basis, including grants (% of GDP)</t>
  </si>
  <si>
    <t>Investment rate (% of GDP)</t>
  </si>
  <si>
    <t>Net Foreign Assets (billions of CFA Francs)</t>
  </si>
  <si>
    <t>Credit to the private sector (billions of CFA Francs)</t>
  </si>
  <si>
    <t>Net Claims on Central Government (billions of CFA Francs)</t>
  </si>
  <si>
    <t>Broad money (billions of CFA Francs)</t>
  </si>
  <si>
    <t>Broad money (% of GDP)</t>
  </si>
  <si>
    <t>Source : BCEAO</t>
  </si>
  <si>
    <t xml:space="preserve">Source: Central Bank of West African States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</si>
</sst>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/>
    </xf>
    <xf numFmtId="166" fontId="7" fillId="0" borderId="0" xfId="0" applyNumberFormat="1" applyFont="1" applyAlignme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1" applyNumberFormat="1" applyFont="1" applyFill="1" applyAlignment="1">
      <alignment horizontal="left" vertical="center" wrapText="1"/>
    </xf>
    <xf numFmtId="164" fontId="7" fillId="0" borderId="0" xfId="1" applyNumberFormat="1" applyFont="1"/>
    <xf numFmtId="164" fontId="7" fillId="0" borderId="0" xfId="1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6" fontId="4" fillId="0" borderId="0" xfId="0" applyNumberFormat="1" applyFont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164" fontId="7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>
      <protection locked="0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Fill="1" applyAlignment="1" applyProtection="1">
      <alignment horizontal="right" vertical="center"/>
    </xf>
    <xf numFmtId="165" fontId="7" fillId="0" borderId="0" xfId="0" applyNumberFormat="1" applyFont="1" applyAlignment="1">
      <alignment horizontal="right"/>
    </xf>
    <xf numFmtId="165" fontId="7" fillId="0" borderId="0" xfId="0" quotePrefix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vertical="center"/>
    </xf>
    <xf numFmtId="165" fontId="7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5" fontId="2" fillId="0" borderId="0" xfId="3" applyNumberFormat="1"/>
    <xf numFmtId="2" fontId="7" fillId="0" borderId="0" xfId="1" applyNumberFormat="1" applyFont="1" applyFill="1" applyBorder="1" applyAlignment="1" applyProtection="1">
      <protection locked="0"/>
    </xf>
    <xf numFmtId="165" fontId="2" fillId="0" borderId="0" xfId="0" applyNumberFormat="1" applyFont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6" fontId="7" fillId="0" borderId="0" xfId="0" applyNumberFormat="1" applyFont="1" applyAlignment="1">
      <alignment wrapText="1"/>
    </xf>
    <xf numFmtId="166" fontId="7" fillId="0" borderId="0" xfId="1" applyNumberFormat="1" applyFont="1" applyAlignment="1"/>
    <xf numFmtId="166" fontId="2" fillId="0" borderId="0" xfId="0" applyNumberFormat="1" applyFont="1" applyAlignment="1"/>
  </cellXfs>
  <cellStyles count="5">
    <cellStyle name="Excel Built-in Normal" xfId="3"/>
    <cellStyle name="Normal" xfId="0" builtinId="0"/>
    <cellStyle name="Normal 2" xfId="2"/>
    <cellStyle name="Normal 3" xfId="4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38"/>
  <sheetViews>
    <sheetView tabSelected="1" zoomScaleNormal="100" zoomScaleSheetLayoutView="100" workbookViewId="0">
      <selection activeCell="C27" sqref="C27"/>
    </sheetView>
  </sheetViews>
  <sheetFormatPr baseColWidth="10" defaultColWidth="11.42578125" defaultRowHeight="12.75" x14ac:dyDescent="0.2"/>
  <cols>
    <col min="1" max="1" width="13.7109375" style="31" customWidth="1"/>
    <col min="2" max="2" width="60.7109375" style="13" customWidth="1"/>
    <col min="3" max="14" width="8.7109375" style="14" customWidth="1"/>
    <col min="15" max="16" width="8.7109375" style="8" customWidth="1"/>
    <col min="17" max="17" width="8.7109375" style="15" customWidth="1"/>
    <col min="18" max="26" width="8.7109375" style="8" customWidth="1"/>
    <col min="27" max="16384" width="11.42578125" style="8"/>
  </cols>
  <sheetData>
    <row r="1" spans="1:38" ht="33" customHeight="1" x14ac:dyDescent="0.2">
      <c r="B1" s="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7"/>
      <c r="P1" s="7"/>
      <c r="Q1" s="7"/>
    </row>
    <row r="3" spans="1:38" s="1" customFormat="1" ht="18" customHeight="1" x14ac:dyDescent="0.2">
      <c r="A3" s="32"/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">
        <v>2009</v>
      </c>
      <c r="V3" s="2">
        <v>2010</v>
      </c>
      <c r="W3" s="2">
        <v>2011</v>
      </c>
      <c r="X3" s="2">
        <v>2012</v>
      </c>
      <c r="Y3" s="2">
        <v>2013</v>
      </c>
      <c r="Z3" s="2">
        <v>2014</v>
      </c>
      <c r="AA3" s="36">
        <v>2015</v>
      </c>
      <c r="AB3" s="36">
        <v>2016</v>
      </c>
      <c r="AC3" s="36">
        <v>2017</v>
      </c>
      <c r="AD3" s="1">
        <v>2018</v>
      </c>
      <c r="AE3" s="1">
        <v>2019</v>
      </c>
      <c r="AF3" s="1">
        <v>2020</v>
      </c>
      <c r="AG3" s="1">
        <v>2021</v>
      </c>
      <c r="AH3" s="1">
        <v>2022</v>
      </c>
      <c r="AI3" s="1">
        <v>2023</v>
      </c>
    </row>
    <row r="4" spans="1:38" s="9" customFormat="1" x14ac:dyDescent="0.2">
      <c r="A4" s="33"/>
      <c r="B4" s="5" t="s">
        <v>1</v>
      </c>
      <c r="C4" s="40">
        <v>455.5</v>
      </c>
      <c r="D4" s="40">
        <v>422.9</v>
      </c>
      <c r="E4" s="40">
        <v>352.3</v>
      </c>
      <c r="F4" s="40">
        <v>545</v>
      </c>
      <c r="G4" s="40">
        <v>653.6</v>
      </c>
      <c r="H4" s="40">
        <v>749.4</v>
      </c>
      <c r="I4" s="40">
        <v>874.8</v>
      </c>
      <c r="J4" s="40">
        <v>835.4</v>
      </c>
      <c r="K4" s="40">
        <v>878.8</v>
      </c>
      <c r="L4" s="40">
        <v>946.1</v>
      </c>
      <c r="M4" s="40">
        <v>955.3</v>
      </c>
      <c r="N4" s="40">
        <v>1026.2</v>
      </c>
      <c r="O4" s="40">
        <v>1025.8</v>
      </c>
      <c r="P4" s="40">
        <v>1023.2</v>
      </c>
      <c r="Q4" s="40">
        <v>1113.0999999999999</v>
      </c>
      <c r="R4" s="40">
        <v>1160.0999999999999</v>
      </c>
      <c r="S4" s="40">
        <v>1212.8</v>
      </c>
      <c r="T4" s="40">
        <v>1418.5</v>
      </c>
      <c r="U4" s="40">
        <v>1493.5</v>
      </c>
      <c r="V4" s="40">
        <v>1581.4</v>
      </c>
      <c r="W4" s="40">
        <v>1772.6</v>
      </c>
      <c r="X4" s="40">
        <v>1981.9</v>
      </c>
      <c r="Y4" s="40">
        <v>2134.5</v>
      </c>
      <c r="Z4" s="40">
        <v>2259.0474212323202</v>
      </c>
      <c r="AA4" s="40">
        <v>2471.7774300000001</v>
      </c>
      <c r="AB4" s="40">
        <v>2659.0093790627188</v>
      </c>
      <c r="AC4" s="40">
        <v>3713.5740000000005</v>
      </c>
      <c r="AD4" s="41">
        <v>3950.4472000000001</v>
      </c>
      <c r="AE4" s="41">
        <v>4097.0730000000003</v>
      </c>
      <c r="AF4" s="42">
        <v>4259.5047400000003</v>
      </c>
      <c r="AG4" s="42">
        <v>4626.0300700000007</v>
      </c>
      <c r="AH4" s="42">
        <v>5095.7945599999994</v>
      </c>
      <c r="AI4" s="43">
        <v>5563.0072188000004</v>
      </c>
      <c r="AJ4" s="18"/>
      <c r="AK4" s="18"/>
      <c r="AL4" s="18"/>
    </row>
    <row r="5" spans="1:38" x14ac:dyDescent="0.2">
      <c r="A5" s="33"/>
      <c r="B5" s="5" t="s">
        <v>13</v>
      </c>
      <c r="C5" s="17">
        <v>0.9</v>
      </c>
      <c r="D5" s="17">
        <v>-10.5</v>
      </c>
      <c r="E5" s="17">
        <v>-13.7</v>
      </c>
      <c r="F5" s="17">
        <v>16.2</v>
      </c>
      <c r="G5" s="17">
        <v>6.8</v>
      </c>
      <c r="H5" s="17">
        <v>9.6999999999999993</v>
      </c>
      <c r="I5" s="17">
        <v>4.3</v>
      </c>
      <c r="J5" s="17">
        <v>-2.2000000000000002</v>
      </c>
      <c r="K5" s="17">
        <v>3</v>
      </c>
      <c r="L5" s="23">
        <v>-0.8</v>
      </c>
      <c r="M5" s="23">
        <v>0.6</v>
      </c>
      <c r="N5" s="23">
        <v>4.0999999999999996</v>
      </c>
      <c r="O5" s="23">
        <v>2</v>
      </c>
      <c r="P5" s="23">
        <v>2.5</v>
      </c>
      <c r="Q5" s="25">
        <v>1.3</v>
      </c>
      <c r="R5" s="24">
        <v>3.9</v>
      </c>
      <c r="S5" s="24">
        <v>2.1</v>
      </c>
      <c r="T5" s="24">
        <v>2.4</v>
      </c>
      <c r="U5" s="24">
        <v>3.4</v>
      </c>
      <c r="V5" s="24">
        <v>4</v>
      </c>
      <c r="W5" s="24">
        <v>4.8</v>
      </c>
      <c r="X5" s="24">
        <v>5.8</v>
      </c>
      <c r="Y5" s="24">
        <v>6.1</v>
      </c>
      <c r="Z5" s="24">
        <v>5.9</v>
      </c>
      <c r="AA5" s="24">
        <v>5.7</v>
      </c>
      <c r="AB5" s="24">
        <v>5.5590793063859101</v>
      </c>
      <c r="AC5" s="24">
        <v>4.3477371721530398</v>
      </c>
      <c r="AD5" s="24">
        <v>4.9762039839301497</v>
      </c>
      <c r="AE5" s="24">
        <v>4.9000000000000004</v>
      </c>
      <c r="AF5" s="24">
        <v>2</v>
      </c>
      <c r="AG5" s="24">
        <v>6</v>
      </c>
      <c r="AH5" s="24">
        <v>5.8</v>
      </c>
      <c r="AI5" s="7">
        <v>6.4</v>
      </c>
      <c r="AJ5" s="15"/>
      <c r="AK5" s="15"/>
      <c r="AL5" s="15"/>
    </row>
    <row r="6" spans="1:38" x14ac:dyDescent="0.2">
      <c r="A6" s="33"/>
      <c r="B6" s="5" t="s">
        <v>15</v>
      </c>
      <c r="C6" s="17">
        <v>0.5</v>
      </c>
      <c r="D6" s="17">
        <v>4</v>
      </c>
      <c r="E6" s="17">
        <v>-3.2</v>
      </c>
      <c r="F6" s="17">
        <v>57.7</v>
      </c>
      <c r="G6" s="17">
        <v>16.5</v>
      </c>
      <c r="H6" s="17">
        <v>4.7</v>
      </c>
      <c r="I6" s="17">
        <v>5.3</v>
      </c>
      <c r="J6" s="17">
        <v>1</v>
      </c>
      <c r="K6" s="17">
        <v>-0.1</v>
      </c>
      <c r="L6" s="23">
        <v>1.9</v>
      </c>
      <c r="M6" s="23">
        <v>3.9</v>
      </c>
      <c r="N6" s="23">
        <v>3.1</v>
      </c>
      <c r="O6" s="23">
        <v>-0.9</v>
      </c>
      <c r="P6" s="23">
        <v>0.4</v>
      </c>
      <c r="Q6" s="23">
        <v>6.8</v>
      </c>
      <c r="R6" s="23">
        <v>2.2000000000000002</v>
      </c>
      <c r="S6" s="24">
        <v>0.9</v>
      </c>
      <c r="T6" s="24">
        <v>8.6999999999999993</v>
      </c>
      <c r="U6" s="24">
        <v>3.7</v>
      </c>
      <c r="V6" s="24">
        <v>1.5</v>
      </c>
      <c r="W6" s="24">
        <v>3.6</v>
      </c>
      <c r="X6" s="24">
        <v>2.6</v>
      </c>
      <c r="Y6" s="24">
        <v>1.8</v>
      </c>
      <c r="Z6" s="24">
        <v>0.2</v>
      </c>
      <c r="AA6" s="24">
        <v>1.7898644994372299</v>
      </c>
      <c r="AB6" s="24">
        <v>0.85227068748878809</v>
      </c>
      <c r="AC6" s="24">
        <v>-0.21545686294836</v>
      </c>
      <c r="AD6" s="24">
        <v>0.92815199498121914</v>
      </c>
      <c r="AE6" s="24">
        <v>0.70000000000000007</v>
      </c>
      <c r="AF6" s="24">
        <v>1.84256759243864</v>
      </c>
      <c r="AG6" s="24">
        <v>4.5</v>
      </c>
      <c r="AH6" s="24">
        <v>7.6</v>
      </c>
      <c r="AI6" s="7">
        <v>5.3</v>
      </c>
      <c r="AJ6" s="15"/>
      <c r="AK6" s="15"/>
      <c r="AL6" s="15"/>
    </row>
    <row r="7" spans="1:38" s="9" customFormat="1" x14ac:dyDescent="0.2">
      <c r="A7" s="33"/>
      <c r="B7" s="5" t="s">
        <v>11</v>
      </c>
      <c r="C7" s="17">
        <v>110.8</v>
      </c>
      <c r="D7" s="17">
        <v>111.1</v>
      </c>
      <c r="E7" s="17">
        <v>74.8</v>
      </c>
      <c r="F7" s="17">
        <v>182.3</v>
      </c>
      <c r="G7" s="17">
        <v>177.2</v>
      </c>
      <c r="H7" s="17">
        <v>225.4</v>
      </c>
      <c r="I7" s="17">
        <v>246.6</v>
      </c>
      <c r="J7" s="17">
        <v>247.9</v>
      </c>
      <c r="K7" s="17">
        <v>241</v>
      </c>
      <c r="L7" s="23">
        <v>257.7</v>
      </c>
      <c r="M7" s="23">
        <v>261.89999999999998</v>
      </c>
      <c r="N7" s="23">
        <v>295.60000000000002</v>
      </c>
      <c r="O7" s="23">
        <v>347.4</v>
      </c>
      <c r="P7" s="23">
        <v>317.5</v>
      </c>
      <c r="Q7" s="24">
        <v>348.2</v>
      </c>
      <c r="R7" s="24">
        <v>329.6</v>
      </c>
      <c r="S7" s="24">
        <v>324.39999999999998</v>
      </c>
      <c r="T7" s="24">
        <v>381.8</v>
      </c>
      <c r="U7" s="24">
        <v>426.4</v>
      </c>
      <c r="V7" s="24">
        <v>483.5</v>
      </c>
      <c r="W7" s="24">
        <v>556.20000000000005</v>
      </c>
      <c r="X7" s="24">
        <v>614.29999999999995</v>
      </c>
      <c r="Y7" s="24">
        <v>751.9</v>
      </c>
      <c r="Z7" s="24">
        <v>655.46519223676501</v>
      </c>
      <c r="AA7" s="24">
        <v>597.68679999999995</v>
      </c>
      <c r="AB7" s="24">
        <v>614.236527294148</v>
      </c>
      <c r="AC7" s="24">
        <v>591.45799999999997</v>
      </c>
      <c r="AD7" s="24">
        <v>600.44600000000003</v>
      </c>
      <c r="AE7" s="24">
        <v>618.20000000000005</v>
      </c>
      <c r="AF7" s="24">
        <v>694.98803999999996</v>
      </c>
      <c r="AG7" s="24">
        <v>720.83299999999997</v>
      </c>
      <c r="AH7" s="24">
        <v>899.2</v>
      </c>
      <c r="AI7" s="44">
        <v>916.10588722246007</v>
      </c>
      <c r="AJ7" s="18"/>
      <c r="AK7" s="18"/>
      <c r="AL7" s="18"/>
    </row>
    <row r="8" spans="1:38" s="9" customFormat="1" x14ac:dyDescent="0.2">
      <c r="A8" s="33"/>
      <c r="B8" s="5" t="s">
        <v>12</v>
      </c>
      <c r="C8" s="17">
        <v>127.6</v>
      </c>
      <c r="D8" s="17">
        <v>144.9</v>
      </c>
      <c r="E8" s="17">
        <v>106.3</v>
      </c>
      <c r="F8" s="17">
        <v>202.9</v>
      </c>
      <c r="G8" s="17">
        <v>174.7</v>
      </c>
      <c r="H8" s="17">
        <v>290.39999999999998</v>
      </c>
      <c r="I8" s="17">
        <v>309.60000000000002</v>
      </c>
      <c r="J8" s="17">
        <v>326.39999999999998</v>
      </c>
      <c r="K8" s="17">
        <v>301.3</v>
      </c>
      <c r="L8" s="23">
        <v>345.1</v>
      </c>
      <c r="M8" s="23">
        <v>378.3</v>
      </c>
      <c r="N8" s="23">
        <v>401.2</v>
      </c>
      <c r="O8" s="23">
        <v>438.5</v>
      </c>
      <c r="P8" s="23">
        <v>450.8</v>
      </c>
      <c r="Q8" s="24">
        <v>618.4</v>
      </c>
      <c r="R8" s="24">
        <v>496.2</v>
      </c>
      <c r="S8" s="24">
        <v>513.79999999999995</v>
      </c>
      <c r="T8" s="24">
        <v>585.4</v>
      </c>
      <c r="U8" s="24">
        <v>621</v>
      </c>
      <c r="V8" s="24">
        <v>705.5</v>
      </c>
      <c r="W8" s="24">
        <v>953.1</v>
      </c>
      <c r="X8" s="24">
        <v>1355.8</v>
      </c>
      <c r="Y8" s="24">
        <v>1644.2</v>
      </c>
      <c r="Z8" s="24">
        <v>1093.9000000000001</v>
      </c>
      <c r="AA8" s="29">
        <v>1208.5</v>
      </c>
      <c r="AB8" s="29">
        <v>1185.9000000000001</v>
      </c>
      <c r="AC8" s="29">
        <v>965.26800000000003</v>
      </c>
      <c r="AD8" s="24">
        <v>1035.068</v>
      </c>
      <c r="AE8" s="24">
        <v>1061.7</v>
      </c>
      <c r="AF8" s="24">
        <v>1123.16257</v>
      </c>
      <c r="AG8" s="24">
        <v>1275.3710000000001</v>
      </c>
      <c r="AH8" s="24">
        <v>1616</v>
      </c>
      <c r="AI8" s="44">
        <v>1661.9967683576244</v>
      </c>
      <c r="AJ8" s="18"/>
      <c r="AK8" s="18"/>
      <c r="AL8" s="18"/>
    </row>
    <row r="9" spans="1:38" x14ac:dyDescent="0.2">
      <c r="A9" s="33"/>
      <c r="B9" s="5" t="s">
        <v>2</v>
      </c>
      <c r="C9" s="17">
        <v>-16.8</v>
      </c>
      <c r="D9" s="17">
        <v>-33.799999999999997</v>
      </c>
      <c r="E9" s="17">
        <v>-31.5</v>
      </c>
      <c r="F9" s="17">
        <v>-20.6</v>
      </c>
      <c r="G9" s="17">
        <v>2.5</v>
      </c>
      <c r="H9" s="17">
        <v>-65</v>
      </c>
      <c r="I9" s="17">
        <v>-63</v>
      </c>
      <c r="J9" s="17">
        <v>-78.5</v>
      </c>
      <c r="K9" s="17">
        <v>-60.3</v>
      </c>
      <c r="L9" s="17">
        <v>-87.4</v>
      </c>
      <c r="M9" s="17">
        <v>-116.4</v>
      </c>
      <c r="N9" s="17">
        <v>-105.6</v>
      </c>
      <c r="O9" s="17">
        <v>-91.1</v>
      </c>
      <c r="P9" s="17">
        <v>-133.30000000000001</v>
      </c>
      <c r="Q9" s="17">
        <v>-270.2</v>
      </c>
      <c r="R9" s="17">
        <v>-166.6</v>
      </c>
      <c r="S9" s="24">
        <v>-189.4</v>
      </c>
      <c r="T9" s="24">
        <v>-203.6</v>
      </c>
      <c r="U9" s="24">
        <v>-194.6</v>
      </c>
      <c r="V9" s="24">
        <v>-222</v>
      </c>
      <c r="W9" s="24">
        <v>-383.5</v>
      </c>
      <c r="X9" s="24">
        <v>-432.4</v>
      </c>
      <c r="Y9" s="24">
        <v>-430.04681610481998</v>
      </c>
      <c r="Z9" s="24">
        <v>-438.4</v>
      </c>
      <c r="AA9" s="24">
        <v>-610.80020000000002</v>
      </c>
      <c r="AB9" s="24">
        <v>-571.67262093728198</v>
      </c>
      <c r="AC9" s="24">
        <v>-373.81</v>
      </c>
      <c r="AD9" s="24">
        <v>-434.62200000000001</v>
      </c>
      <c r="AE9" s="24">
        <v>-443.5</v>
      </c>
      <c r="AF9" s="24">
        <v>-428.17451999999997</v>
      </c>
      <c r="AG9" s="24">
        <v>-554.53800000000001</v>
      </c>
      <c r="AH9" s="24">
        <v>-716.8</v>
      </c>
      <c r="AI9" s="7">
        <v>-745.89088113516436</v>
      </c>
      <c r="AJ9" s="15"/>
      <c r="AK9" s="15"/>
      <c r="AL9" s="15"/>
    </row>
    <row r="10" spans="1:38" x14ac:dyDescent="0.2">
      <c r="A10" s="33"/>
      <c r="B10" s="28" t="s">
        <v>3</v>
      </c>
      <c r="C10" s="17">
        <v>-19.899999999999999</v>
      </c>
      <c r="D10" s="17">
        <v>-27.2</v>
      </c>
      <c r="E10" s="17">
        <v>-23.3</v>
      </c>
      <c r="F10" s="17">
        <v>-31.2</v>
      </c>
      <c r="G10" s="17">
        <v>-4.9000000000000004</v>
      </c>
      <c r="H10" s="17">
        <v>-78.7</v>
      </c>
      <c r="I10" s="17">
        <v>-68.099999999999994</v>
      </c>
      <c r="J10" s="17">
        <v>-82.5</v>
      </c>
      <c r="K10" s="17">
        <v>-78.3</v>
      </c>
      <c r="L10" s="23">
        <v>-99.4</v>
      </c>
      <c r="M10" s="23">
        <v>-123.9</v>
      </c>
      <c r="N10" s="23">
        <v>-97.5</v>
      </c>
      <c r="O10" s="23">
        <v>-94.1</v>
      </c>
      <c r="P10" s="23">
        <v>-108.7</v>
      </c>
      <c r="Q10" s="24">
        <v>-242.9</v>
      </c>
      <c r="R10" s="24">
        <v>-92.2</v>
      </c>
      <c r="S10" s="24">
        <v>-103.4</v>
      </c>
      <c r="T10" s="29">
        <v>-99.4</v>
      </c>
      <c r="U10" s="29">
        <v>-83.4</v>
      </c>
      <c r="V10" s="29">
        <v>-98.9</v>
      </c>
      <c r="W10" s="29">
        <v>-152.19999999999999</v>
      </c>
      <c r="X10" s="29">
        <v>-307.89999999999998</v>
      </c>
      <c r="Y10" s="29">
        <v>-280.7</v>
      </c>
      <c r="Z10" s="29">
        <v>-226.37285976768004</v>
      </c>
      <c r="AA10" s="24">
        <v>-277.51289000000003</v>
      </c>
      <c r="AB10" s="24">
        <v>-258.74762093728191</v>
      </c>
      <c r="AC10" s="24">
        <v>-56.116000000000014</v>
      </c>
      <c r="AD10" s="24">
        <v>-102.67499999999995</v>
      </c>
      <c r="AE10" s="24">
        <v>-32.399999999999977</v>
      </c>
      <c r="AF10" s="24">
        <v>-11.935909999999978</v>
      </c>
      <c r="AG10" s="24">
        <v>-103.56200000000001</v>
      </c>
      <c r="AH10" s="24">
        <v>-176.89999999999998</v>
      </c>
      <c r="AI10" s="7">
        <v>-198.50757962405686</v>
      </c>
      <c r="AJ10" s="15"/>
      <c r="AK10" s="15"/>
      <c r="AL10" s="15"/>
    </row>
    <row r="11" spans="1:38" x14ac:dyDescent="0.2">
      <c r="A11" s="33"/>
      <c r="B11" s="5" t="s">
        <v>9</v>
      </c>
      <c r="C11" s="17">
        <v>-27.2</v>
      </c>
      <c r="D11" s="17">
        <v>-18.3</v>
      </c>
      <c r="E11" s="17">
        <v>-52.9</v>
      </c>
      <c r="F11" s="17">
        <v>-59.3</v>
      </c>
      <c r="G11" s="17">
        <v>-42</v>
      </c>
      <c r="H11" s="17">
        <v>-24.2</v>
      </c>
      <c r="I11" s="17">
        <v>-17</v>
      </c>
      <c r="J11" s="17">
        <v>-47.8</v>
      </c>
      <c r="K11" s="17">
        <v>-27.1</v>
      </c>
      <c r="L11" s="23">
        <v>-43.2</v>
      </c>
      <c r="M11" s="23">
        <v>-18.2</v>
      </c>
      <c r="N11" s="23">
        <v>-7</v>
      </c>
      <c r="O11" s="23">
        <v>24.4</v>
      </c>
      <c r="P11" s="23">
        <v>13.7</v>
      </c>
      <c r="Q11" s="24">
        <v>-31.9</v>
      </c>
      <c r="R11" s="24">
        <v>-32.299999999999997</v>
      </c>
      <c r="S11" s="24">
        <v>-7.9</v>
      </c>
      <c r="T11" s="24">
        <v>-3.3</v>
      </c>
      <c r="U11" s="24">
        <v>-9</v>
      </c>
      <c r="V11" s="24">
        <v>4.7</v>
      </c>
      <c r="W11" s="24">
        <v>-19.7</v>
      </c>
      <c r="X11" s="24">
        <v>-115.4</v>
      </c>
      <c r="Y11" s="24">
        <v>-94.7</v>
      </c>
      <c r="Z11" s="24">
        <v>-74.7</v>
      </c>
      <c r="AA11" s="24">
        <v>-152.35675181833346</v>
      </c>
      <c r="AB11" s="24">
        <v>-171.37463058812193</v>
      </c>
      <c r="AC11" s="24">
        <v>-7.7985196538224955</v>
      </c>
      <c r="AD11" s="24">
        <v>-23.02856771589984</v>
      </c>
      <c r="AE11" s="24">
        <v>68.000000000000114</v>
      </c>
      <c r="AF11" s="24">
        <v>-307.50000000000011</v>
      </c>
      <c r="AG11" s="24">
        <v>-215.49999999999989</v>
      </c>
      <c r="AH11" s="24">
        <v>-422.40000000000032</v>
      </c>
      <c r="AI11" s="7">
        <v>-370.5</v>
      </c>
      <c r="AJ11" s="15"/>
      <c r="AK11" s="15"/>
      <c r="AL11" s="15"/>
    </row>
    <row r="12" spans="1:38" s="11" customFormat="1" x14ac:dyDescent="0.2">
      <c r="A12" s="34"/>
      <c r="B12" s="10" t="s">
        <v>10</v>
      </c>
      <c r="C12" s="26">
        <v>-6</v>
      </c>
      <c r="D12" s="26">
        <v>-4.3</v>
      </c>
      <c r="E12" s="26">
        <v>-15</v>
      </c>
      <c r="F12" s="26">
        <v>-10.9</v>
      </c>
      <c r="G12" s="26">
        <v>-6.4</v>
      </c>
      <c r="H12" s="26">
        <v>-3.2</v>
      </c>
      <c r="I12" s="26">
        <v>-1.9</v>
      </c>
      <c r="J12" s="26">
        <v>-5.7</v>
      </c>
      <c r="K12" s="26">
        <v>-3.1</v>
      </c>
      <c r="L12" s="26">
        <v>-4.5999999999999996</v>
      </c>
      <c r="M12" s="26">
        <v>-2.1</v>
      </c>
      <c r="N12" s="26">
        <v>-0.7</v>
      </c>
      <c r="O12" s="26">
        <v>2.4</v>
      </c>
      <c r="P12" s="26">
        <v>1.3</v>
      </c>
      <c r="Q12" s="26">
        <v>-2.9</v>
      </c>
      <c r="R12" s="26">
        <v>-2.8</v>
      </c>
      <c r="S12" s="24">
        <v>-0.7</v>
      </c>
      <c r="T12" s="24">
        <v>-0.2</v>
      </c>
      <c r="U12" s="24">
        <v>-0.6</v>
      </c>
      <c r="V12" s="24">
        <v>0.27697925248603611</v>
      </c>
      <c r="W12" s="24">
        <v>-1.0766727641687677</v>
      </c>
      <c r="X12" s="24">
        <v>-5.8459582358512865</v>
      </c>
      <c r="Y12" s="24">
        <v>-4.4397322558601218</v>
      </c>
      <c r="Z12" s="24">
        <v>-3.3068277531540873</v>
      </c>
      <c r="AA12" s="24">
        <v>-6.1638539930487779</v>
      </c>
      <c r="AB12" s="24">
        <v>-6.4450555134382501</v>
      </c>
      <c r="AC12" s="24">
        <v>-0.27589555451961301</v>
      </c>
      <c r="AD12" s="24">
        <v>-0.77404513715424628</v>
      </c>
      <c r="AE12" s="24">
        <v>1.6597214645675122</v>
      </c>
      <c r="AF12" s="24">
        <v>-7.219149144555244</v>
      </c>
      <c r="AG12" s="24">
        <v>-4.6584219457959524</v>
      </c>
      <c r="AH12" s="24">
        <v>-8.289188173237509</v>
      </c>
      <c r="AI12" s="45">
        <v>-6.6600668564280738</v>
      </c>
      <c r="AJ12" s="19"/>
      <c r="AK12" s="19"/>
      <c r="AL12" s="19"/>
    </row>
    <row r="13" spans="1:38" s="4" customFormat="1" x14ac:dyDescent="0.2">
      <c r="A13" s="33"/>
      <c r="B13" s="3" t="s">
        <v>4</v>
      </c>
      <c r="C13" s="17">
        <v>19.600000000000001</v>
      </c>
      <c r="D13" s="17">
        <v>25</v>
      </c>
      <c r="E13" s="17">
        <v>9.1</v>
      </c>
      <c r="F13" s="17">
        <v>14.8</v>
      </c>
      <c r="G13" s="17">
        <v>15.2</v>
      </c>
      <c r="H13" s="17">
        <v>14.7</v>
      </c>
      <c r="I13" s="17">
        <v>14.6</v>
      </c>
      <c r="J13" s="17">
        <v>15.3</v>
      </c>
      <c r="K13" s="17">
        <v>13.6</v>
      </c>
      <c r="L13" s="23">
        <v>15.4</v>
      </c>
      <c r="M13" s="23">
        <v>16.600000000000001</v>
      </c>
      <c r="N13" s="23">
        <v>17</v>
      </c>
      <c r="O13" s="23">
        <v>17.100000000000001</v>
      </c>
      <c r="P13" s="23">
        <v>15.4</v>
      </c>
      <c r="Q13" s="27">
        <v>16.899999999999999</v>
      </c>
      <c r="R13" s="27">
        <v>17.3</v>
      </c>
      <c r="S13" s="24">
        <v>14.6</v>
      </c>
      <c r="T13" s="24">
        <v>17.7</v>
      </c>
      <c r="U13" s="24">
        <v>18.7</v>
      </c>
      <c r="V13" s="24">
        <v>18.8</v>
      </c>
      <c r="W13" s="24">
        <v>19.100000000000001</v>
      </c>
      <c r="X13" s="24">
        <v>27.1</v>
      </c>
      <c r="Y13" s="24">
        <v>29.6</v>
      </c>
      <c r="Z13" s="24">
        <v>27.915881449535352</v>
      </c>
      <c r="AA13" s="24">
        <v>32.223289618758272</v>
      </c>
      <c r="AB13" s="24">
        <v>32.006957429386546</v>
      </c>
      <c r="AC13" s="24">
        <v>18.316290452270504</v>
      </c>
      <c r="AD13" s="24">
        <v>18.109909176864839</v>
      </c>
      <c r="AE13" s="24">
        <v>18.60169442916931</v>
      </c>
      <c r="AF13" s="24">
        <v>21.3</v>
      </c>
      <c r="AG13" s="24">
        <v>19.891471174272642</v>
      </c>
      <c r="AH13" s="24">
        <v>21.4</v>
      </c>
      <c r="AI13" s="46">
        <v>23</v>
      </c>
      <c r="AJ13" s="20"/>
      <c r="AK13" s="20"/>
      <c r="AL13" s="20"/>
    </row>
    <row r="14" spans="1:38" x14ac:dyDescent="0.2">
      <c r="A14" s="33"/>
      <c r="B14" s="5" t="s">
        <v>5</v>
      </c>
      <c r="C14" s="17">
        <v>65.3</v>
      </c>
      <c r="D14" s="17">
        <v>49.6</v>
      </c>
      <c r="E14" s="17">
        <v>20</v>
      </c>
      <c r="F14" s="17">
        <v>-6.3</v>
      </c>
      <c r="G14" s="17">
        <v>0.4</v>
      </c>
      <c r="H14" s="17">
        <v>-9.8000000000000007</v>
      </c>
      <c r="I14" s="17">
        <v>9.1</v>
      </c>
      <c r="J14" s="17">
        <v>-2.7</v>
      </c>
      <c r="K14" s="17">
        <v>17.899999999999999</v>
      </c>
      <c r="L14" s="23">
        <v>34.200000000000003</v>
      </c>
      <c r="M14" s="23">
        <v>36.1</v>
      </c>
      <c r="N14" s="23">
        <v>50.4</v>
      </c>
      <c r="O14" s="23">
        <v>58.2</v>
      </c>
      <c r="P14" s="23">
        <v>105.6</v>
      </c>
      <c r="Q14" s="24">
        <v>83.2</v>
      </c>
      <c r="R14" s="24">
        <v>153.1</v>
      </c>
      <c r="S14" s="24">
        <v>162.5</v>
      </c>
      <c r="T14" s="24">
        <v>188.5</v>
      </c>
      <c r="U14" s="24">
        <v>161.69999999999999</v>
      </c>
      <c r="V14" s="24">
        <v>193.5</v>
      </c>
      <c r="W14" s="24">
        <v>200.2</v>
      </c>
      <c r="X14" s="24">
        <v>76.599999999999994</v>
      </c>
      <c r="Y14" s="24">
        <v>-152.80000000000001</v>
      </c>
      <c r="Z14" s="38">
        <v>-207.4</v>
      </c>
      <c r="AA14" s="38">
        <v>-258.7</v>
      </c>
      <c r="AB14" s="38">
        <v>90.601521981999952</v>
      </c>
      <c r="AC14" s="38">
        <v>83.493068074464986</v>
      </c>
      <c r="AD14" s="24">
        <v>68.143135723</v>
      </c>
      <c r="AE14" s="24">
        <v>249.43310024535356</v>
      </c>
      <c r="AF14" s="24">
        <v>70.465063303525767</v>
      </c>
      <c r="AG14" s="24">
        <v>-23.053197369999907</v>
      </c>
      <c r="AH14" s="24">
        <v>-410.1756560849999</v>
      </c>
      <c r="AI14" s="7">
        <v>-259.10000000000002</v>
      </c>
      <c r="AJ14" s="15"/>
      <c r="AK14" s="15"/>
      <c r="AL14" s="15"/>
    </row>
    <row r="15" spans="1:38" x14ac:dyDescent="0.2">
      <c r="A15" s="33"/>
      <c r="B15" s="5" t="s">
        <v>14</v>
      </c>
      <c r="C15" s="17">
        <v>114.7</v>
      </c>
      <c r="D15" s="17">
        <v>114.4</v>
      </c>
      <c r="E15" s="17">
        <v>105.4</v>
      </c>
      <c r="F15" s="17">
        <v>104.3</v>
      </c>
      <c r="G15" s="17">
        <v>131.5</v>
      </c>
      <c r="H15" s="17">
        <v>141.1</v>
      </c>
      <c r="I15" s="17">
        <v>155.69999999999999</v>
      </c>
      <c r="J15" s="17">
        <v>162.69999999999999</v>
      </c>
      <c r="K15" s="17">
        <v>147.30000000000001</v>
      </c>
      <c r="L15" s="23">
        <v>148.1</v>
      </c>
      <c r="M15" s="23">
        <v>137.9</v>
      </c>
      <c r="N15" s="23">
        <v>128.19999999999999</v>
      </c>
      <c r="O15" s="23">
        <v>167</v>
      </c>
      <c r="P15" s="23">
        <v>174.4</v>
      </c>
      <c r="Q15" s="24">
        <v>195.3</v>
      </c>
      <c r="R15" s="24">
        <v>196.4</v>
      </c>
      <c r="S15" s="24">
        <v>255.1</v>
      </c>
      <c r="T15" s="24">
        <v>243.3</v>
      </c>
      <c r="U15" s="24">
        <v>295</v>
      </c>
      <c r="V15" s="24">
        <v>358.8</v>
      </c>
      <c r="W15" s="24">
        <v>506</v>
      </c>
      <c r="X15" s="24">
        <v>601.79999999999995</v>
      </c>
      <c r="Y15" s="24">
        <v>758.11</v>
      </c>
      <c r="Z15" s="24">
        <v>871</v>
      </c>
      <c r="AA15" s="24">
        <v>959.67500000000007</v>
      </c>
      <c r="AB15" s="37">
        <v>1101.0430000000001</v>
      </c>
      <c r="AC15" s="37">
        <v>1076.2724688278261</v>
      </c>
      <c r="AD15" s="24">
        <v>1167.8380338760001</v>
      </c>
      <c r="AE15" s="24">
        <v>1307.3084589300001</v>
      </c>
      <c r="AF15" s="24">
        <v>1305.4794853139999</v>
      </c>
      <c r="AG15" s="24">
        <v>1425.0381165140002</v>
      </c>
      <c r="AH15" s="24">
        <v>1663.5373384499999</v>
      </c>
      <c r="AI15" s="7">
        <v>1738.7352027300001</v>
      </c>
      <c r="AJ15" s="15"/>
      <c r="AK15" s="15"/>
      <c r="AL15" s="15"/>
    </row>
    <row r="16" spans="1:38" x14ac:dyDescent="0.2">
      <c r="A16" s="33"/>
      <c r="B16" s="5" t="s">
        <v>6</v>
      </c>
      <c r="C16" s="17">
        <v>-10.9</v>
      </c>
      <c r="D16" s="17">
        <v>-18.2</v>
      </c>
      <c r="E16" s="17">
        <v>-7.8</v>
      </c>
      <c r="F16" s="17">
        <v>13.8</v>
      </c>
      <c r="G16" s="17">
        <v>38.299999999999997</v>
      </c>
      <c r="H16" s="17">
        <v>46</v>
      </c>
      <c r="I16" s="17">
        <v>44.3</v>
      </c>
      <c r="J16" s="17">
        <v>59.1</v>
      </c>
      <c r="K16" s="17">
        <v>59</v>
      </c>
      <c r="L16" s="23">
        <v>58.4</v>
      </c>
      <c r="M16" s="23">
        <v>51.2</v>
      </c>
      <c r="N16" s="23">
        <v>35.799999999999997</v>
      </c>
      <c r="O16" s="23">
        <v>16.8</v>
      </c>
      <c r="P16" s="23">
        <v>7.2</v>
      </c>
      <c r="Q16" s="24">
        <v>3.2</v>
      </c>
      <c r="R16" s="24">
        <v>2.6</v>
      </c>
      <c r="S16" s="24">
        <v>8.1</v>
      </c>
      <c r="T16" s="24">
        <v>78.599999999999994</v>
      </c>
      <c r="U16" s="24">
        <v>112.2</v>
      </c>
      <c r="V16" s="24">
        <v>138.80000000000001</v>
      </c>
      <c r="W16" s="24">
        <v>98.9</v>
      </c>
      <c r="X16" s="24">
        <v>129.4</v>
      </c>
      <c r="Y16" s="24">
        <v>68.195000598000007</v>
      </c>
      <c r="Z16" s="38">
        <v>81.693257883000001</v>
      </c>
      <c r="AA16" s="38">
        <v>59.895556854000013</v>
      </c>
      <c r="AB16" s="38">
        <v>30.948227703999951</v>
      </c>
      <c r="AC16" s="38">
        <v>164.93403256399998</v>
      </c>
      <c r="AD16" s="24">
        <v>208.59295396400006</v>
      </c>
      <c r="AE16" s="24">
        <v>44.398536803000027</v>
      </c>
      <c r="AF16" s="24">
        <v>14.545360312000021</v>
      </c>
      <c r="AG16" s="24">
        <v>7.1597856850000454</v>
      </c>
      <c r="AH16" s="24">
        <v>184.2709747240001</v>
      </c>
      <c r="AI16" s="7">
        <v>216.23171385500001</v>
      </c>
      <c r="AJ16" s="15"/>
      <c r="AK16" s="15"/>
      <c r="AL16" s="15"/>
    </row>
    <row r="17" spans="1:38" x14ac:dyDescent="0.2">
      <c r="A17" s="33"/>
      <c r="B17" s="5" t="s">
        <v>7</v>
      </c>
      <c r="C17" s="17">
        <v>164.9</v>
      </c>
      <c r="D17" s="17">
        <v>135.19999999999999</v>
      </c>
      <c r="E17" s="17">
        <v>113.3</v>
      </c>
      <c r="F17" s="17">
        <v>163.5</v>
      </c>
      <c r="G17" s="17">
        <v>199.9</v>
      </c>
      <c r="H17" s="17">
        <v>187.2</v>
      </c>
      <c r="I17" s="17">
        <v>196.6</v>
      </c>
      <c r="J17" s="17">
        <v>197.2</v>
      </c>
      <c r="K17" s="17">
        <v>213.7</v>
      </c>
      <c r="L17" s="17">
        <v>246.6</v>
      </c>
      <c r="M17" s="17">
        <v>240</v>
      </c>
      <c r="N17" s="17">
        <v>233.9</v>
      </c>
      <c r="O17" s="17">
        <v>260.2</v>
      </c>
      <c r="P17" s="17">
        <v>307.5</v>
      </c>
      <c r="Q17" s="17">
        <v>313.60000000000002</v>
      </c>
      <c r="R17" s="24">
        <v>385</v>
      </c>
      <c r="S17" s="24">
        <v>449.5</v>
      </c>
      <c r="T17" s="24">
        <v>531.4</v>
      </c>
      <c r="U17" s="24">
        <v>616.70000000000005</v>
      </c>
      <c r="V17" s="24">
        <v>717</v>
      </c>
      <c r="W17" s="24">
        <v>831.3</v>
      </c>
      <c r="X17" s="24">
        <v>905.3</v>
      </c>
      <c r="Y17" s="24">
        <v>1030.769174134</v>
      </c>
      <c r="Z17" s="38">
        <v>1057.6952427964013</v>
      </c>
      <c r="AA17" s="38">
        <v>1277.4689519061208</v>
      </c>
      <c r="AB17" s="38">
        <v>1435.7183346680727</v>
      </c>
      <c r="AC17" s="38">
        <v>1578.6727476402662</v>
      </c>
      <c r="AD17" s="24">
        <v>1726.041019794</v>
      </c>
      <c r="AE17" s="24">
        <v>1804.2596510063536</v>
      </c>
      <c r="AF17" s="24">
        <v>2013.2848074875255</v>
      </c>
      <c r="AG17" s="24">
        <v>2260.5116736310001</v>
      </c>
      <c r="AH17" s="24">
        <v>2607.7820015369998</v>
      </c>
      <c r="AI17" s="7">
        <v>2781.8883332199998</v>
      </c>
      <c r="AJ17" s="15"/>
      <c r="AK17" s="15"/>
      <c r="AL17" s="15"/>
    </row>
    <row r="18" spans="1:38" x14ac:dyDescent="0.2">
      <c r="A18" s="33"/>
      <c r="B18" s="12" t="s">
        <v>8</v>
      </c>
      <c r="C18" s="17">
        <v>36.201975850713502</v>
      </c>
      <c r="D18" s="17">
        <v>31.969732797351618</v>
      </c>
      <c r="E18" s="17">
        <v>32.160090831677543</v>
      </c>
      <c r="F18" s="17">
        <v>30</v>
      </c>
      <c r="G18" s="17">
        <v>30.584455324357407</v>
      </c>
      <c r="H18" s="17">
        <v>24.979983987189751</v>
      </c>
      <c r="I18" s="17">
        <v>22.473708276177412</v>
      </c>
      <c r="J18" s="17">
        <v>23.605458463011729</v>
      </c>
      <c r="K18" s="17">
        <v>24.317250796540737</v>
      </c>
      <c r="L18" s="17">
        <v>26.064898002325332</v>
      </c>
      <c r="M18" s="17">
        <v>25.122998011095994</v>
      </c>
      <c r="N18" s="17">
        <v>22.792827908789707</v>
      </c>
      <c r="O18" s="17">
        <v>25.365568336907778</v>
      </c>
      <c r="P18" s="17">
        <v>30.052775605942138</v>
      </c>
      <c r="Q18" s="17">
        <v>28.173569310933434</v>
      </c>
      <c r="R18" s="24">
        <v>33.186794241875702</v>
      </c>
      <c r="S18" s="24">
        <v>37.062994722955146</v>
      </c>
      <c r="T18" s="24">
        <v>37.462107860415934</v>
      </c>
      <c r="U18" s="24">
        <v>41.292266488115168</v>
      </c>
      <c r="V18" s="24">
        <v>45.339572530669024</v>
      </c>
      <c r="W18" s="24">
        <v>46.897213133250595</v>
      </c>
      <c r="X18" s="24">
        <v>45.678389424289819</v>
      </c>
      <c r="Y18" s="24">
        <v>48.290895953806512</v>
      </c>
      <c r="Z18" s="24">
        <v>46.820409029723862</v>
      </c>
      <c r="AA18" s="24">
        <v>51.682199877766536</v>
      </c>
      <c r="AB18" s="24">
        <v>53.994481778554416</v>
      </c>
      <c r="AC18" s="24">
        <v>42.510873558471324</v>
      </c>
      <c r="AD18" s="24">
        <v>43.69229437603925</v>
      </c>
      <c r="AE18" s="24">
        <v>44.037771623946007</v>
      </c>
      <c r="AF18" s="24">
        <v>47.265701774698002</v>
      </c>
      <c r="AG18" s="24">
        <v>48.865044961348467</v>
      </c>
      <c r="AH18" s="24">
        <v>51.175179274436843</v>
      </c>
      <c r="AI18" s="7">
        <v>50.006915752665208</v>
      </c>
      <c r="AJ18" s="15"/>
      <c r="AK18" s="15"/>
      <c r="AL18" s="15"/>
    </row>
    <row r="19" spans="1:38" x14ac:dyDescent="0.2">
      <c r="O19" s="14"/>
      <c r="P19" s="14"/>
      <c r="R19" s="15"/>
      <c r="S19" s="22"/>
      <c r="T19" s="22"/>
      <c r="U19" s="21"/>
      <c r="V19" s="21"/>
      <c r="W19" s="21"/>
      <c r="X19" s="21"/>
      <c r="Y19" s="21"/>
      <c r="Z19" s="39"/>
      <c r="AA19" s="39"/>
      <c r="AB19" s="39"/>
      <c r="AC19" s="39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2">
      <c r="B20" s="28" t="s">
        <v>31</v>
      </c>
      <c r="O20" s="15"/>
      <c r="P20" s="15"/>
      <c r="R20" s="35"/>
      <c r="S20" s="35"/>
      <c r="T20" s="35"/>
      <c r="U20" s="35"/>
      <c r="V20" s="35"/>
      <c r="W20" s="35"/>
      <c r="X20" s="35"/>
      <c r="Y20" s="35"/>
      <c r="Z20" s="3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x14ac:dyDescent="0.2">
      <c r="R21" s="35"/>
      <c r="S21" s="35"/>
      <c r="T21" s="35"/>
      <c r="U21" s="35"/>
      <c r="V21" s="35"/>
      <c r="W21" s="35"/>
      <c r="X21" s="35"/>
      <c r="Y21" s="35"/>
      <c r="Z21" s="35"/>
    </row>
    <row r="22" spans="1:38" x14ac:dyDescent="0.2">
      <c r="B22" s="30"/>
      <c r="R22" s="35"/>
      <c r="S22" s="35"/>
      <c r="T22" s="35"/>
      <c r="U22" s="35"/>
      <c r="V22" s="35"/>
      <c r="W22" s="35"/>
      <c r="X22" s="35"/>
      <c r="Y22" s="35"/>
      <c r="Z22" s="35"/>
    </row>
    <row r="23" spans="1:38" x14ac:dyDescent="0.2">
      <c r="R23" s="35"/>
      <c r="S23" s="35"/>
      <c r="T23" s="35"/>
      <c r="U23" s="35"/>
      <c r="V23" s="35"/>
      <c r="W23" s="35"/>
      <c r="X23" s="35"/>
      <c r="Y23" s="35"/>
      <c r="Z23" s="35"/>
    </row>
    <row r="24" spans="1:38" x14ac:dyDescent="0.2">
      <c r="R24" s="35"/>
      <c r="S24" s="35"/>
      <c r="T24" s="35"/>
      <c r="U24" s="35"/>
      <c r="V24" s="35"/>
      <c r="W24" s="35"/>
      <c r="X24" s="35"/>
      <c r="Y24" s="35"/>
      <c r="Z24" s="35"/>
    </row>
    <row r="25" spans="1:38" x14ac:dyDescent="0.2">
      <c r="R25" s="35"/>
      <c r="S25" s="35"/>
      <c r="T25" s="35"/>
      <c r="U25" s="35"/>
      <c r="V25" s="35"/>
      <c r="W25" s="35"/>
      <c r="X25" s="35"/>
      <c r="Y25" s="35"/>
      <c r="Z25" s="35"/>
    </row>
    <row r="26" spans="1:38" x14ac:dyDescent="0.2">
      <c r="R26" s="35"/>
      <c r="S26" s="35"/>
      <c r="T26" s="35"/>
      <c r="U26" s="35"/>
      <c r="V26" s="35"/>
      <c r="W26" s="35"/>
      <c r="X26" s="35"/>
      <c r="Y26" s="35"/>
      <c r="Z26" s="35"/>
    </row>
    <row r="27" spans="1:38" x14ac:dyDescent="0.2">
      <c r="R27" s="35"/>
      <c r="S27" s="35"/>
      <c r="T27" s="35"/>
      <c r="U27" s="35"/>
      <c r="V27" s="35"/>
      <c r="W27" s="35"/>
      <c r="X27" s="35"/>
      <c r="Y27" s="35"/>
      <c r="Z27" s="35"/>
    </row>
    <row r="28" spans="1:38" x14ac:dyDescent="0.2">
      <c r="R28" s="35"/>
      <c r="S28" s="35"/>
      <c r="T28" s="35"/>
      <c r="U28" s="35"/>
      <c r="V28" s="35"/>
      <c r="W28" s="35"/>
      <c r="X28" s="35"/>
      <c r="Y28" s="35"/>
      <c r="Z28" s="35"/>
    </row>
    <row r="29" spans="1:38" x14ac:dyDescent="0.2">
      <c r="R29" s="35"/>
      <c r="S29" s="35"/>
      <c r="T29" s="35"/>
      <c r="U29" s="35"/>
      <c r="V29" s="35"/>
      <c r="W29" s="35"/>
      <c r="X29" s="35"/>
      <c r="Y29" s="35"/>
      <c r="Z29" s="35"/>
    </row>
    <row r="30" spans="1:38" x14ac:dyDescent="0.2">
      <c r="R30" s="35"/>
      <c r="S30" s="35"/>
      <c r="T30" s="35"/>
      <c r="U30" s="35"/>
      <c r="V30" s="35"/>
      <c r="W30" s="35"/>
      <c r="X30" s="35"/>
      <c r="Y30" s="35"/>
      <c r="Z30" s="35"/>
    </row>
    <row r="31" spans="1:38" x14ac:dyDescent="0.2">
      <c r="R31" s="35"/>
      <c r="S31" s="35"/>
      <c r="T31" s="35"/>
      <c r="U31" s="35"/>
      <c r="V31" s="35"/>
      <c r="W31" s="35"/>
      <c r="X31" s="35"/>
      <c r="Y31" s="35"/>
      <c r="Z31" s="35"/>
    </row>
    <row r="32" spans="1:38" x14ac:dyDescent="0.2">
      <c r="R32" s="35"/>
      <c r="S32" s="35"/>
      <c r="T32" s="35"/>
      <c r="U32" s="35"/>
      <c r="V32" s="35"/>
      <c r="W32" s="35"/>
      <c r="X32" s="35"/>
      <c r="Y32" s="35"/>
      <c r="Z32" s="35"/>
    </row>
    <row r="33" spans="18:26" x14ac:dyDescent="0.2">
      <c r="R33" s="35"/>
      <c r="S33" s="35"/>
      <c r="T33" s="35"/>
      <c r="U33" s="35"/>
      <c r="V33" s="35"/>
      <c r="W33" s="35"/>
      <c r="X33" s="35"/>
      <c r="Y33" s="35"/>
      <c r="Z33" s="35"/>
    </row>
    <row r="34" spans="18:26" x14ac:dyDescent="0.2">
      <c r="R34" s="35"/>
      <c r="S34" s="35"/>
      <c r="T34" s="35"/>
      <c r="U34" s="35"/>
      <c r="V34" s="35"/>
      <c r="W34" s="35"/>
      <c r="X34" s="35"/>
      <c r="Y34" s="35"/>
      <c r="Z34" s="35"/>
    </row>
    <row r="35" spans="18:26" x14ac:dyDescent="0.2">
      <c r="R35" s="35"/>
      <c r="S35" s="35"/>
      <c r="T35" s="35"/>
      <c r="U35" s="35"/>
      <c r="V35" s="35"/>
      <c r="W35" s="35"/>
      <c r="X35" s="35"/>
      <c r="Y35" s="35"/>
      <c r="Z35" s="35"/>
    </row>
    <row r="36" spans="18:26" x14ac:dyDescent="0.2">
      <c r="R36" s="35"/>
      <c r="S36" s="35"/>
      <c r="T36" s="35"/>
      <c r="U36" s="35"/>
      <c r="V36" s="35"/>
      <c r="W36" s="35"/>
      <c r="X36" s="35"/>
      <c r="Y36" s="35"/>
      <c r="Z36" s="35"/>
    </row>
    <row r="37" spans="18:26" x14ac:dyDescent="0.2">
      <c r="R37" s="35"/>
    </row>
    <row r="38" spans="18:26" x14ac:dyDescent="0.2">
      <c r="R38" s="35"/>
    </row>
  </sheetData>
  <phoneticPr fontId="0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6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0"/>
  <sheetViews>
    <sheetView zoomScaleNormal="100" zoomScaleSheetLayoutView="100" workbookViewId="0">
      <selection activeCell="B29" sqref="B29"/>
    </sheetView>
  </sheetViews>
  <sheetFormatPr baseColWidth="10" defaultColWidth="11.42578125" defaultRowHeight="12.75" x14ac:dyDescent="0.2"/>
  <cols>
    <col min="1" max="1" width="60.7109375" style="13" customWidth="1"/>
    <col min="2" max="13" width="8.7109375" style="14" customWidth="1"/>
    <col min="14" max="15" width="8.7109375" style="8" customWidth="1"/>
    <col min="16" max="16" width="8.7109375" style="15" customWidth="1"/>
    <col min="17" max="25" width="8.7109375" style="8" customWidth="1"/>
    <col min="26" max="16384" width="11.42578125" style="8"/>
  </cols>
  <sheetData>
    <row r="1" spans="1:37" ht="33" customHeight="1" x14ac:dyDescent="0.2">
      <c r="A1" s="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"/>
      <c r="O1" s="7"/>
      <c r="P1" s="7"/>
    </row>
    <row r="3" spans="1:37" s="1" customFormat="1" ht="18" customHeight="1" x14ac:dyDescent="0.2">
      <c r="B3" s="2">
        <f>Togo_fr!C3</f>
        <v>1991</v>
      </c>
      <c r="C3" s="2">
        <v>1992</v>
      </c>
      <c r="D3" s="2">
        <v>1993</v>
      </c>
      <c r="E3" s="2">
        <v>1994</v>
      </c>
      <c r="F3" s="2">
        <v>1995</v>
      </c>
      <c r="G3" s="2">
        <v>1996</v>
      </c>
      <c r="H3" s="2">
        <v>1997</v>
      </c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2">
        <v>2003</v>
      </c>
      <c r="O3" s="2">
        <v>2004</v>
      </c>
      <c r="P3" s="2">
        <v>2005</v>
      </c>
      <c r="Q3" s="2">
        <v>2006</v>
      </c>
      <c r="R3" s="2">
        <v>2007</v>
      </c>
      <c r="S3" s="2">
        <v>2008</v>
      </c>
      <c r="T3" s="2">
        <v>2009</v>
      </c>
      <c r="U3" s="2">
        <v>2010</v>
      </c>
      <c r="V3" s="2">
        <v>2011</v>
      </c>
      <c r="W3" s="2">
        <v>2012</v>
      </c>
      <c r="X3" s="2">
        <v>2013</v>
      </c>
      <c r="Y3" s="2">
        <v>2014</v>
      </c>
      <c r="Z3" s="2">
        <v>2015</v>
      </c>
      <c r="AA3" s="2">
        <v>2016</v>
      </c>
      <c r="AB3" s="2">
        <v>2017</v>
      </c>
      <c r="AC3" s="2">
        <v>2018</v>
      </c>
      <c r="AD3" s="2">
        <v>2019</v>
      </c>
      <c r="AE3" s="2">
        <v>2020</v>
      </c>
      <c r="AF3" s="2">
        <v>2021</v>
      </c>
      <c r="AG3" s="2">
        <v>2022</v>
      </c>
      <c r="AH3" s="2">
        <v>2023</v>
      </c>
    </row>
    <row r="4" spans="1:37" s="9" customFormat="1" ht="12.75" customHeight="1" x14ac:dyDescent="0.2">
      <c r="A4" s="5" t="s">
        <v>16</v>
      </c>
      <c r="B4" s="17">
        <f>IF("n.d."=Togo_fr!C4,"na",Togo_fr!C4)</f>
        <v>455.5</v>
      </c>
      <c r="C4" s="17">
        <f>IF("n.d."=Togo_fr!D4,"na",Togo_fr!D4)</f>
        <v>422.9</v>
      </c>
      <c r="D4" s="17">
        <f>IF("n.d."=Togo_fr!E4,"na",Togo_fr!E4)</f>
        <v>352.3</v>
      </c>
      <c r="E4" s="17">
        <f>IF("n.d."=Togo_fr!F4,"na",Togo_fr!F4)</f>
        <v>545</v>
      </c>
      <c r="F4" s="17">
        <f>IF("n.d."=Togo_fr!G4,"na",Togo_fr!G4)</f>
        <v>653.6</v>
      </c>
      <c r="G4" s="17">
        <f>IF("n.d."=Togo_fr!H4,"na",Togo_fr!H4)</f>
        <v>749.4</v>
      </c>
      <c r="H4" s="17">
        <f>IF("n.d."=Togo_fr!I4,"na",Togo_fr!I4)</f>
        <v>874.8</v>
      </c>
      <c r="I4" s="17">
        <f>IF("n.d."=Togo_fr!J4,"na",Togo_fr!J4)</f>
        <v>835.4</v>
      </c>
      <c r="J4" s="17">
        <f>IF("n.d."=Togo_fr!K4,"na",Togo_fr!K4)</f>
        <v>878.8</v>
      </c>
      <c r="K4" s="17">
        <f>IF("n.d."=Togo_fr!L4,"na",Togo_fr!L4)</f>
        <v>946.1</v>
      </c>
      <c r="L4" s="17">
        <f>IF("n.d."=Togo_fr!M4,"na",Togo_fr!M4)</f>
        <v>955.3</v>
      </c>
      <c r="M4" s="17">
        <f>IF("n.d."=Togo_fr!N4,"na",Togo_fr!N4)</f>
        <v>1026.2</v>
      </c>
      <c r="N4" s="17">
        <f>IF("n.d."=Togo_fr!O4,"na",Togo_fr!O4)</f>
        <v>1025.8</v>
      </c>
      <c r="O4" s="17">
        <f>IF("n.d."=Togo_fr!P4,"na",Togo_fr!P4)</f>
        <v>1023.2</v>
      </c>
      <c r="P4" s="17">
        <f>IF("n.d."=Togo_fr!Q4,"na",Togo_fr!Q4)</f>
        <v>1113.0999999999999</v>
      </c>
      <c r="Q4" s="17">
        <f>IF("n.d."=Togo_fr!R4,"na",Togo_fr!R4)</f>
        <v>1160.0999999999999</v>
      </c>
      <c r="R4" s="17">
        <f>IF("n.d."=Togo_fr!S4,"na",Togo_fr!S4)</f>
        <v>1212.8</v>
      </c>
      <c r="S4" s="17">
        <f>IF("n.d."=Togo_fr!T4,"na",Togo_fr!T4)</f>
        <v>1418.5</v>
      </c>
      <c r="T4" s="17">
        <f>IF("n.d."=Togo_fr!U4,"na",Togo_fr!U4)</f>
        <v>1493.5</v>
      </c>
      <c r="U4" s="17">
        <f>IF("n.d."=Togo_fr!V4,"na",Togo_fr!V4)</f>
        <v>1581.4</v>
      </c>
      <c r="V4" s="17">
        <f>IF("n.d."=Togo_fr!W4,"na",Togo_fr!W4)</f>
        <v>1772.6</v>
      </c>
      <c r="W4" s="17">
        <f>IF("n.d."=Togo_fr!X4,"na",Togo_fr!X4)</f>
        <v>1981.9</v>
      </c>
      <c r="X4" s="17">
        <f>IF("n.d."=Togo_fr!Y4,"na",Togo_fr!Y4)</f>
        <v>2134.5</v>
      </c>
      <c r="Y4" s="17">
        <f>IF("n.d."=Togo_fr!Z4,"na",Togo_fr!Z4)</f>
        <v>2259.0474212323202</v>
      </c>
      <c r="Z4" s="17">
        <f>IF("n.d."=Togo_fr!AA4,"na",Togo_fr!AA4)</f>
        <v>2471.7774300000001</v>
      </c>
      <c r="AA4" s="17">
        <f>IF("n.d."=Togo_fr!AB4,"na",Togo_fr!AB4)</f>
        <v>2659.0093790627188</v>
      </c>
      <c r="AB4" s="17">
        <f>IF("n.d."=Togo_fr!AC4,"na",Togo_fr!AC4)</f>
        <v>3713.5740000000005</v>
      </c>
      <c r="AC4" s="17">
        <f>IF("n.d."=Togo_fr!AD4,"na",Togo_fr!AD4)</f>
        <v>3950.4472000000001</v>
      </c>
      <c r="AD4" s="17">
        <f>IF("n.d."=Togo_fr!AE4,"na",Togo_fr!AE4)</f>
        <v>4097.0730000000003</v>
      </c>
      <c r="AE4" s="17">
        <f>IF("n.d."=Togo_fr!AF4,"na",Togo_fr!AF4)</f>
        <v>4259.5047400000003</v>
      </c>
      <c r="AF4" s="17">
        <f>IF("n.d."=Togo_fr!AG4,"na",Togo_fr!AG4)</f>
        <v>4626.0300700000007</v>
      </c>
      <c r="AG4" s="17">
        <f>IF("n.d."=Togo_fr!AH4,"na",Togo_fr!AH4)</f>
        <v>5095.7945599999994</v>
      </c>
      <c r="AH4" s="17">
        <f>IF("n.d."=Togo_fr!AI4,"na",Togo_fr!AI4)</f>
        <v>5563.0072188000004</v>
      </c>
      <c r="AI4" s="18"/>
      <c r="AJ4" s="18"/>
      <c r="AK4" s="18"/>
    </row>
    <row r="5" spans="1:37" ht="12.75" customHeight="1" x14ac:dyDescent="0.2">
      <c r="A5" s="5" t="s">
        <v>17</v>
      </c>
      <c r="B5" s="17">
        <f>IF("n.d."=Togo_fr!C5,"na",Togo_fr!C5)</f>
        <v>0.9</v>
      </c>
      <c r="C5" s="17">
        <f>IF("n.d."=Togo_fr!D5,"na",Togo_fr!D5)</f>
        <v>-10.5</v>
      </c>
      <c r="D5" s="17">
        <f>IF("n.d."=Togo_fr!E5,"na",Togo_fr!E5)</f>
        <v>-13.7</v>
      </c>
      <c r="E5" s="17">
        <f>IF("n.d."=Togo_fr!F5,"na",Togo_fr!F5)</f>
        <v>16.2</v>
      </c>
      <c r="F5" s="17">
        <f>IF("n.d."=Togo_fr!G5,"na",Togo_fr!G5)</f>
        <v>6.8</v>
      </c>
      <c r="G5" s="17">
        <f>IF("n.d."=Togo_fr!H5,"na",Togo_fr!H5)</f>
        <v>9.6999999999999993</v>
      </c>
      <c r="H5" s="17">
        <f>IF("n.d."=Togo_fr!I5,"na",Togo_fr!I5)</f>
        <v>4.3</v>
      </c>
      <c r="I5" s="17">
        <f>IF("n.d."=Togo_fr!J5,"na",Togo_fr!J5)</f>
        <v>-2.2000000000000002</v>
      </c>
      <c r="J5" s="17">
        <f>IF("n.d."=Togo_fr!K5,"na",Togo_fr!K5)</f>
        <v>3</v>
      </c>
      <c r="K5" s="17">
        <f>IF("n.d."=Togo_fr!L5,"na",Togo_fr!L5)</f>
        <v>-0.8</v>
      </c>
      <c r="L5" s="17">
        <f>IF("n.d."=Togo_fr!M5,"na",Togo_fr!M5)</f>
        <v>0.6</v>
      </c>
      <c r="M5" s="17">
        <f>IF("n.d."=Togo_fr!N5,"na",Togo_fr!N5)</f>
        <v>4.0999999999999996</v>
      </c>
      <c r="N5" s="17">
        <f>IF("n.d."=Togo_fr!O5,"na",Togo_fr!O5)</f>
        <v>2</v>
      </c>
      <c r="O5" s="17">
        <f>IF("n.d."=Togo_fr!P5,"na",Togo_fr!P5)</f>
        <v>2.5</v>
      </c>
      <c r="P5" s="17">
        <f>IF("n.d."=Togo_fr!Q5,"na",Togo_fr!Q5)</f>
        <v>1.3</v>
      </c>
      <c r="Q5" s="17">
        <f>IF("n.d."=Togo_fr!R5,"na",Togo_fr!R5)</f>
        <v>3.9</v>
      </c>
      <c r="R5" s="17">
        <f>IF("n.d."=Togo_fr!S5,"na",Togo_fr!S5)</f>
        <v>2.1</v>
      </c>
      <c r="S5" s="17">
        <f>IF("n.d."=Togo_fr!T5,"na",Togo_fr!T5)</f>
        <v>2.4</v>
      </c>
      <c r="T5" s="17">
        <f>IF("n.d."=Togo_fr!U5,"na",Togo_fr!U5)</f>
        <v>3.4</v>
      </c>
      <c r="U5" s="17">
        <f>IF("n.d."=Togo_fr!V5,"na",Togo_fr!V5)</f>
        <v>4</v>
      </c>
      <c r="V5" s="17">
        <f>IF("n.d."=Togo_fr!W5,"na",Togo_fr!W5)</f>
        <v>4.8</v>
      </c>
      <c r="W5" s="17">
        <f>IF("n.d."=Togo_fr!X5,"na",Togo_fr!X5)</f>
        <v>5.8</v>
      </c>
      <c r="X5" s="17">
        <f>IF("n.d."=Togo_fr!Y5,"na",Togo_fr!Y5)</f>
        <v>6.1</v>
      </c>
      <c r="Y5" s="17">
        <f>IF("n.d."=Togo_fr!Z5,"na",Togo_fr!Z5)</f>
        <v>5.9</v>
      </c>
      <c r="Z5" s="17">
        <f>IF("n.d."=Togo_fr!AA5,"na",Togo_fr!AA5)</f>
        <v>5.7</v>
      </c>
      <c r="AA5" s="17">
        <f>IF("n.d."=Togo_fr!AB5,"na",Togo_fr!AB5)</f>
        <v>5.5590793063859101</v>
      </c>
      <c r="AB5" s="17">
        <f>IF("n.d."=Togo_fr!AC5,"na",Togo_fr!AC5)</f>
        <v>4.3477371721530398</v>
      </c>
      <c r="AC5" s="17">
        <f>IF("n.d."=Togo_fr!AD5,"na",Togo_fr!AD5)</f>
        <v>4.9762039839301497</v>
      </c>
      <c r="AD5" s="17">
        <f>IF("n.d."=Togo_fr!AE5,"na",Togo_fr!AE5)</f>
        <v>4.9000000000000004</v>
      </c>
      <c r="AE5" s="17">
        <f>IF("n.d."=Togo_fr!AF5,"na",Togo_fr!AF5)</f>
        <v>2</v>
      </c>
      <c r="AF5" s="17">
        <f>IF("n.d."=Togo_fr!AG5,"na",Togo_fr!AG5)</f>
        <v>6</v>
      </c>
      <c r="AG5" s="17">
        <f>IF("n.d."=Togo_fr!AH5,"na",Togo_fr!AH5)</f>
        <v>5.8</v>
      </c>
      <c r="AH5" s="17">
        <f>IF("n.d."=Togo_fr!AI5,"na",Togo_fr!AI5)</f>
        <v>6.4</v>
      </c>
      <c r="AI5" s="15"/>
      <c r="AJ5" s="15"/>
      <c r="AK5" s="15"/>
    </row>
    <row r="6" spans="1:37" ht="12.75" customHeight="1" x14ac:dyDescent="0.2">
      <c r="A6" s="5" t="s">
        <v>18</v>
      </c>
      <c r="B6" s="17">
        <f>IF("n.d."=Togo_fr!C6,"na",Togo_fr!C6)</f>
        <v>0.5</v>
      </c>
      <c r="C6" s="17">
        <f>IF("n.d."=Togo_fr!D6,"na",Togo_fr!D6)</f>
        <v>4</v>
      </c>
      <c r="D6" s="17">
        <f>IF("n.d."=Togo_fr!E6,"na",Togo_fr!E6)</f>
        <v>-3.2</v>
      </c>
      <c r="E6" s="17">
        <f>IF("n.d."=Togo_fr!F6,"na",Togo_fr!F6)</f>
        <v>57.7</v>
      </c>
      <c r="F6" s="17">
        <f>IF("n.d."=Togo_fr!G6,"na",Togo_fr!G6)</f>
        <v>16.5</v>
      </c>
      <c r="G6" s="17">
        <f>IF("n.d."=Togo_fr!H6,"na",Togo_fr!H6)</f>
        <v>4.7</v>
      </c>
      <c r="H6" s="17">
        <f>IF("n.d."=Togo_fr!I6,"na",Togo_fr!I6)</f>
        <v>5.3</v>
      </c>
      <c r="I6" s="17">
        <f>IF("n.d."=Togo_fr!J6,"na",Togo_fr!J6)</f>
        <v>1</v>
      </c>
      <c r="J6" s="17">
        <f>IF("n.d."=Togo_fr!K6,"na",Togo_fr!K6)</f>
        <v>-0.1</v>
      </c>
      <c r="K6" s="17">
        <f>IF("n.d."=Togo_fr!L6,"na",Togo_fr!L6)</f>
        <v>1.9</v>
      </c>
      <c r="L6" s="17">
        <f>IF("n.d."=Togo_fr!M6,"na",Togo_fr!M6)</f>
        <v>3.9</v>
      </c>
      <c r="M6" s="17">
        <f>IF("n.d."=Togo_fr!N6,"na",Togo_fr!N6)</f>
        <v>3.1</v>
      </c>
      <c r="N6" s="17">
        <f>IF("n.d."=Togo_fr!O6,"na",Togo_fr!O6)</f>
        <v>-0.9</v>
      </c>
      <c r="O6" s="17">
        <f>IF("n.d."=Togo_fr!P6,"na",Togo_fr!P6)</f>
        <v>0.4</v>
      </c>
      <c r="P6" s="17">
        <f>IF("n.d."=Togo_fr!Q6,"na",Togo_fr!Q6)</f>
        <v>6.8</v>
      </c>
      <c r="Q6" s="17">
        <f>IF("n.d."=Togo_fr!R6,"na",Togo_fr!R6)</f>
        <v>2.2000000000000002</v>
      </c>
      <c r="R6" s="17">
        <f>IF("n.d."=Togo_fr!S6,"na",Togo_fr!S6)</f>
        <v>0.9</v>
      </c>
      <c r="S6" s="17">
        <f>IF("n.d."=Togo_fr!T6,"na",Togo_fr!T6)</f>
        <v>8.6999999999999993</v>
      </c>
      <c r="T6" s="17">
        <f>IF("n.d."=Togo_fr!U6,"na",Togo_fr!U6)</f>
        <v>3.7</v>
      </c>
      <c r="U6" s="17">
        <f>IF("n.d."=Togo_fr!V6,"na",Togo_fr!V6)</f>
        <v>1.5</v>
      </c>
      <c r="V6" s="17">
        <f>IF("n.d."=Togo_fr!W6,"na",Togo_fr!W6)</f>
        <v>3.6</v>
      </c>
      <c r="W6" s="17">
        <f>IF("n.d."=Togo_fr!X6,"na",Togo_fr!X6)</f>
        <v>2.6</v>
      </c>
      <c r="X6" s="17">
        <f>IF("n.d."=Togo_fr!Y6,"na",Togo_fr!Y6)</f>
        <v>1.8</v>
      </c>
      <c r="Y6" s="17">
        <f>IF("n.d."=Togo_fr!Z6,"na",Togo_fr!Z6)</f>
        <v>0.2</v>
      </c>
      <c r="Z6" s="17">
        <f>IF("n.d."=Togo_fr!AA6,"na",Togo_fr!AA6)</f>
        <v>1.7898644994372299</v>
      </c>
      <c r="AA6" s="17">
        <f>IF("n.d."=Togo_fr!AB6,"na",Togo_fr!AB6)</f>
        <v>0.85227068748878809</v>
      </c>
      <c r="AB6" s="17">
        <f>IF("n.d."=Togo_fr!AC6,"na",Togo_fr!AC6)</f>
        <v>-0.21545686294836</v>
      </c>
      <c r="AC6" s="17">
        <f>IF("n.d."=Togo_fr!AD6,"na",Togo_fr!AD6)</f>
        <v>0.92815199498121914</v>
      </c>
      <c r="AD6" s="17">
        <f>IF("n.d."=Togo_fr!AE6,"na",Togo_fr!AE6)</f>
        <v>0.70000000000000007</v>
      </c>
      <c r="AE6" s="17">
        <f>IF("n.d."=Togo_fr!AF6,"na",Togo_fr!AF6)</f>
        <v>1.84256759243864</v>
      </c>
      <c r="AF6" s="17">
        <f>IF("n.d."=Togo_fr!AG6,"na",Togo_fr!AG6)</f>
        <v>4.5</v>
      </c>
      <c r="AG6" s="17">
        <f>IF("n.d."=Togo_fr!AH6,"na",Togo_fr!AH6)</f>
        <v>7.6</v>
      </c>
      <c r="AH6" s="17">
        <f>IF("n.d."=Togo_fr!AI6,"na",Togo_fr!AI6)</f>
        <v>5.3</v>
      </c>
      <c r="AI6" s="15"/>
      <c r="AJ6" s="15"/>
      <c r="AK6" s="15"/>
    </row>
    <row r="7" spans="1:37" s="9" customFormat="1" ht="12.75" customHeight="1" x14ac:dyDescent="0.2">
      <c r="A7" s="5" t="s">
        <v>19</v>
      </c>
      <c r="B7" s="17">
        <f>IF("n.d."=Togo_fr!C7,"na",Togo_fr!C7)</f>
        <v>110.8</v>
      </c>
      <c r="C7" s="17">
        <f>IF("n.d."=Togo_fr!D7,"na",Togo_fr!D7)</f>
        <v>111.1</v>
      </c>
      <c r="D7" s="17">
        <f>IF("n.d."=Togo_fr!E7,"na",Togo_fr!E7)</f>
        <v>74.8</v>
      </c>
      <c r="E7" s="17">
        <f>IF("n.d."=Togo_fr!F7,"na",Togo_fr!F7)</f>
        <v>182.3</v>
      </c>
      <c r="F7" s="17">
        <f>IF("n.d."=Togo_fr!G7,"na",Togo_fr!G7)</f>
        <v>177.2</v>
      </c>
      <c r="G7" s="17">
        <f>IF("n.d."=Togo_fr!H7,"na",Togo_fr!H7)</f>
        <v>225.4</v>
      </c>
      <c r="H7" s="17">
        <f>IF("n.d."=Togo_fr!I7,"na",Togo_fr!I7)</f>
        <v>246.6</v>
      </c>
      <c r="I7" s="17">
        <f>IF("n.d."=Togo_fr!J7,"na",Togo_fr!J7)</f>
        <v>247.9</v>
      </c>
      <c r="J7" s="17">
        <f>IF("n.d."=Togo_fr!K7,"na",Togo_fr!K7)</f>
        <v>241</v>
      </c>
      <c r="K7" s="17">
        <f>IF("n.d."=Togo_fr!L7,"na",Togo_fr!L7)</f>
        <v>257.7</v>
      </c>
      <c r="L7" s="17">
        <f>IF("n.d."=Togo_fr!M7,"na",Togo_fr!M7)</f>
        <v>261.89999999999998</v>
      </c>
      <c r="M7" s="17">
        <f>IF("n.d."=Togo_fr!N7,"na",Togo_fr!N7)</f>
        <v>295.60000000000002</v>
      </c>
      <c r="N7" s="17">
        <f>IF("n.d."=Togo_fr!O7,"na",Togo_fr!O7)</f>
        <v>347.4</v>
      </c>
      <c r="O7" s="17">
        <f>IF("n.d."=Togo_fr!P7,"na",Togo_fr!P7)</f>
        <v>317.5</v>
      </c>
      <c r="P7" s="17">
        <f>IF("n.d."=Togo_fr!Q7,"na",Togo_fr!Q7)</f>
        <v>348.2</v>
      </c>
      <c r="Q7" s="17">
        <f>IF("n.d."=Togo_fr!R7,"na",Togo_fr!R7)</f>
        <v>329.6</v>
      </c>
      <c r="R7" s="17">
        <f>IF("n.d."=Togo_fr!S7,"na",Togo_fr!S7)</f>
        <v>324.39999999999998</v>
      </c>
      <c r="S7" s="17">
        <f>IF("n.d."=Togo_fr!T7,"na",Togo_fr!T7)</f>
        <v>381.8</v>
      </c>
      <c r="T7" s="17">
        <f>IF("n.d."=Togo_fr!U7,"na",Togo_fr!U7)</f>
        <v>426.4</v>
      </c>
      <c r="U7" s="17">
        <f>IF("n.d."=Togo_fr!V7,"na",Togo_fr!V7)</f>
        <v>483.5</v>
      </c>
      <c r="V7" s="17">
        <f>IF("n.d."=Togo_fr!W7,"na",Togo_fr!W7)</f>
        <v>556.20000000000005</v>
      </c>
      <c r="W7" s="17">
        <f>IF("n.d."=Togo_fr!X7,"na",Togo_fr!X7)</f>
        <v>614.29999999999995</v>
      </c>
      <c r="X7" s="17">
        <f>IF("n.d."=Togo_fr!Y7,"na",Togo_fr!Y7)</f>
        <v>751.9</v>
      </c>
      <c r="Y7" s="17">
        <f>IF("n.d."=Togo_fr!Z7,"na",Togo_fr!Z7)</f>
        <v>655.46519223676501</v>
      </c>
      <c r="Z7" s="17">
        <f>IF("n.d."=Togo_fr!AA7,"na",Togo_fr!AA7)</f>
        <v>597.68679999999995</v>
      </c>
      <c r="AA7" s="17">
        <f>IF("n.d."=Togo_fr!AB7,"na",Togo_fr!AB7)</f>
        <v>614.236527294148</v>
      </c>
      <c r="AB7" s="17">
        <f>IF("n.d."=Togo_fr!AC7,"na",Togo_fr!AC7)</f>
        <v>591.45799999999997</v>
      </c>
      <c r="AC7" s="17">
        <f>IF("n.d."=Togo_fr!AD7,"na",Togo_fr!AD7)</f>
        <v>600.44600000000003</v>
      </c>
      <c r="AD7" s="17">
        <f>IF("n.d."=Togo_fr!AE7,"na",Togo_fr!AE7)</f>
        <v>618.20000000000005</v>
      </c>
      <c r="AE7" s="17">
        <f>IF("n.d."=Togo_fr!AF7,"na",Togo_fr!AF7)</f>
        <v>694.98803999999996</v>
      </c>
      <c r="AF7" s="17">
        <f>IF("n.d."=Togo_fr!AG7,"na",Togo_fr!AG7)</f>
        <v>720.83299999999997</v>
      </c>
      <c r="AG7" s="17">
        <f>IF("n.d."=Togo_fr!AH7,"na",Togo_fr!AH7)</f>
        <v>899.2</v>
      </c>
      <c r="AH7" s="17">
        <f>IF("n.d."=Togo_fr!AI7,"na",Togo_fr!AI7)</f>
        <v>916.10588722246007</v>
      </c>
      <c r="AI7" s="18"/>
      <c r="AJ7" s="18"/>
      <c r="AK7" s="18"/>
    </row>
    <row r="8" spans="1:37" s="9" customFormat="1" ht="12.75" customHeight="1" x14ac:dyDescent="0.2">
      <c r="A8" s="5" t="s">
        <v>20</v>
      </c>
      <c r="B8" s="17">
        <f>IF("n.d."=Togo_fr!C8,"na",Togo_fr!C8)</f>
        <v>127.6</v>
      </c>
      <c r="C8" s="17">
        <f>IF("n.d."=Togo_fr!D8,"na",Togo_fr!D8)</f>
        <v>144.9</v>
      </c>
      <c r="D8" s="17">
        <f>IF("n.d."=Togo_fr!E8,"na",Togo_fr!E8)</f>
        <v>106.3</v>
      </c>
      <c r="E8" s="17">
        <f>IF("n.d."=Togo_fr!F8,"na",Togo_fr!F8)</f>
        <v>202.9</v>
      </c>
      <c r="F8" s="17">
        <f>IF("n.d."=Togo_fr!G8,"na",Togo_fr!G8)</f>
        <v>174.7</v>
      </c>
      <c r="G8" s="17">
        <f>IF("n.d."=Togo_fr!H8,"na",Togo_fr!H8)</f>
        <v>290.39999999999998</v>
      </c>
      <c r="H8" s="17">
        <f>IF("n.d."=Togo_fr!I8,"na",Togo_fr!I8)</f>
        <v>309.60000000000002</v>
      </c>
      <c r="I8" s="17">
        <f>IF("n.d."=Togo_fr!J8,"na",Togo_fr!J8)</f>
        <v>326.39999999999998</v>
      </c>
      <c r="J8" s="17">
        <f>IF("n.d."=Togo_fr!K8,"na",Togo_fr!K8)</f>
        <v>301.3</v>
      </c>
      <c r="K8" s="17">
        <f>IF("n.d."=Togo_fr!L8,"na",Togo_fr!L8)</f>
        <v>345.1</v>
      </c>
      <c r="L8" s="17">
        <f>IF("n.d."=Togo_fr!M8,"na",Togo_fr!M8)</f>
        <v>378.3</v>
      </c>
      <c r="M8" s="17">
        <f>IF("n.d."=Togo_fr!N8,"na",Togo_fr!N8)</f>
        <v>401.2</v>
      </c>
      <c r="N8" s="17">
        <f>IF("n.d."=Togo_fr!O8,"na",Togo_fr!O8)</f>
        <v>438.5</v>
      </c>
      <c r="O8" s="17">
        <f>IF("n.d."=Togo_fr!P8,"na",Togo_fr!P8)</f>
        <v>450.8</v>
      </c>
      <c r="P8" s="17">
        <f>IF("n.d."=Togo_fr!Q8,"na",Togo_fr!Q8)</f>
        <v>618.4</v>
      </c>
      <c r="Q8" s="17">
        <f>IF("n.d."=Togo_fr!R8,"na",Togo_fr!R8)</f>
        <v>496.2</v>
      </c>
      <c r="R8" s="17">
        <f>IF("n.d."=Togo_fr!S8,"na",Togo_fr!S8)</f>
        <v>513.79999999999995</v>
      </c>
      <c r="S8" s="17">
        <f>IF("n.d."=Togo_fr!T8,"na",Togo_fr!T8)</f>
        <v>585.4</v>
      </c>
      <c r="T8" s="17">
        <f>IF("n.d."=Togo_fr!U8,"na",Togo_fr!U8)</f>
        <v>621</v>
      </c>
      <c r="U8" s="17">
        <f>IF("n.d."=Togo_fr!V8,"na",Togo_fr!V8)</f>
        <v>705.5</v>
      </c>
      <c r="V8" s="17">
        <f>IF("n.d."=Togo_fr!W8,"na",Togo_fr!W8)</f>
        <v>953.1</v>
      </c>
      <c r="W8" s="17">
        <f>IF("n.d."=Togo_fr!X8,"na",Togo_fr!X8)</f>
        <v>1355.8</v>
      </c>
      <c r="X8" s="17">
        <f>IF("n.d."=Togo_fr!Y8,"na",Togo_fr!Y8)</f>
        <v>1644.2</v>
      </c>
      <c r="Y8" s="17">
        <f>IF("n.d."=Togo_fr!Z8,"na",Togo_fr!Z8)</f>
        <v>1093.9000000000001</v>
      </c>
      <c r="Z8" s="17">
        <f>IF("n.d."=Togo_fr!AA8,"na",Togo_fr!AA8)</f>
        <v>1208.5</v>
      </c>
      <c r="AA8" s="17">
        <f>IF("n.d."=Togo_fr!AB8,"na",Togo_fr!AB8)</f>
        <v>1185.9000000000001</v>
      </c>
      <c r="AB8" s="17">
        <f>IF("n.d."=Togo_fr!AC8,"na",Togo_fr!AC8)</f>
        <v>965.26800000000003</v>
      </c>
      <c r="AC8" s="17">
        <f>IF("n.d."=Togo_fr!AD8,"na",Togo_fr!AD8)</f>
        <v>1035.068</v>
      </c>
      <c r="AD8" s="17">
        <f>IF("n.d."=Togo_fr!AE8,"na",Togo_fr!AE8)</f>
        <v>1061.7</v>
      </c>
      <c r="AE8" s="17">
        <f>IF("n.d."=Togo_fr!AF8,"na",Togo_fr!AF8)</f>
        <v>1123.16257</v>
      </c>
      <c r="AF8" s="17">
        <f>IF("n.d."=Togo_fr!AG8,"na",Togo_fr!AG8)</f>
        <v>1275.3710000000001</v>
      </c>
      <c r="AG8" s="17">
        <f>IF("n.d."=Togo_fr!AH8,"na",Togo_fr!AH8)</f>
        <v>1616</v>
      </c>
      <c r="AH8" s="17">
        <f>IF("n.d."=Togo_fr!AI8,"na",Togo_fr!AI8)</f>
        <v>1661.9967683576244</v>
      </c>
      <c r="AI8" s="18"/>
      <c r="AJ8" s="18"/>
      <c r="AK8" s="18"/>
    </row>
    <row r="9" spans="1:37" ht="12.75" customHeight="1" x14ac:dyDescent="0.2">
      <c r="A9" s="5" t="s">
        <v>21</v>
      </c>
      <c r="B9" s="17">
        <f>IF("n.d."=Togo_fr!C9,"na",Togo_fr!C9)</f>
        <v>-16.8</v>
      </c>
      <c r="C9" s="17">
        <f>IF("n.d."=Togo_fr!D9,"na",Togo_fr!D9)</f>
        <v>-33.799999999999997</v>
      </c>
      <c r="D9" s="17">
        <f>IF("n.d."=Togo_fr!E9,"na",Togo_fr!E9)</f>
        <v>-31.5</v>
      </c>
      <c r="E9" s="17">
        <f>IF("n.d."=Togo_fr!F9,"na",Togo_fr!F9)</f>
        <v>-20.6</v>
      </c>
      <c r="F9" s="17">
        <f>IF("n.d."=Togo_fr!G9,"na",Togo_fr!G9)</f>
        <v>2.5</v>
      </c>
      <c r="G9" s="17">
        <f>IF("n.d."=Togo_fr!H9,"na",Togo_fr!H9)</f>
        <v>-65</v>
      </c>
      <c r="H9" s="17">
        <f>IF("n.d."=Togo_fr!I9,"na",Togo_fr!I9)</f>
        <v>-63</v>
      </c>
      <c r="I9" s="17">
        <f>IF("n.d."=Togo_fr!J9,"na",Togo_fr!J9)</f>
        <v>-78.5</v>
      </c>
      <c r="J9" s="17">
        <f>IF("n.d."=Togo_fr!K9,"na",Togo_fr!K9)</f>
        <v>-60.3</v>
      </c>
      <c r="K9" s="17">
        <f>IF("n.d."=Togo_fr!L9,"na",Togo_fr!L9)</f>
        <v>-87.4</v>
      </c>
      <c r="L9" s="17">
        <f>IF("n.d."=Togo_fr!M9,"na",Togo_fr!M9)</f>
        <v>-116.4</v>
      </c>
      <c r="M9" s="17">
        <f>IF("n.d."=Togo_fr!N9,"na",Togo_fr!N9)</f>
        <v>-105.6</v>
      </c>
      <c r="N9" s="17">
        <f>IF("n.d."=Togo_fr!O9,"na",Togo_fr!O9)</f>
        <v>-91.1</v>
      </c>
      <c r="O9" s="17">
        <f>IF("n.d."=Togo_fr!P9,"na",Togo_fr!P9)</f>
        <v>-133.30000000000001</v>
      </c>
      <c r="P9" s="17">
        <f>IF("n.d."=Togo_fr!Q9,"na",Togo_fr!Q9)</f>
        <v>-270.2</v>
      </c>
      <c r="Q9" s="17">
        <f>IF("n.d."=Togo_fr!R9,"na",Togo_fr!R9)</f>
        <v>-166.6</v>
      </c>
      <c r="R9" s="17">
        <f>IF("n.d."=Togo_fr!S9,"na",Togo_fr!S9)</f>
        <v>-189.4</v>
      </c>
      <c r="S9" s="17">
        <f>IF("n.d."=Togo_fr!T9,"na",Togo_fr!T9)</f>
        <v>-203.6</v>
      </c>
      <c r="T9" s="17">
        <f>IF("n.d."=Togo_fr!U9,"na",Togo_fr!U9)</f>
        <v>-194.6</v>
      </c>
      <c r="U9" s="17">
        <f>IF("n.d."=Togo_fr!V9,"na",Togo_fr!V9)</f>
        <v>-222</v>
      </c>
      <c r="V9" s="17">
        <f>IF("n.d."=Togo_fr!W9,"na",Togo_fr!W9)</f>
        <v>-383.5</v>
      </c>
      <c r="W9" s="17">
        <f>IF("n.d."=Togo_fr!X9,"na",Togo_fr!X9)</f>
        <v>-432.4</v>
      </c>
      <c r="X9" s="17">
        <f>IF("n.d."=Togo_fr!Y9,"na",Togo_fr!Y9)</f>
        <v>-430.04681610481998</v>
      </c>
      <c r="Y9" s="17">
        <f>IF("n.d."=Togo_fr!Z9,"na",Togo_fr!Z9)</f>
        <v>-438.4</v>
      </c>
      <c r="Z9" s="17">
        <f>IF("n.d."=Togo_fr!AA9,"na",Togo_fr!AA9)</f>
        <v>-610.80020000000002</v>
      </c>
      <c r="AA9" s="17">
        <f>IF("n.d."=Togo_fr!AB9,"na",Togo_fr!AB9)</f>
        <v>-571.67262093728198</v>
      </c>
      <c r="AB9" s="17">
        <f>IF("n.d."=Togo_fr!AC9,"na",Togo_fr!AC9)</f>
        <v>-373.81</v>
      </c>
      <c r="AC9" s="17">
        <f>IF("n.d."=Togo_fr!AD9,"na",Togo_fr!AD9)</f>
        <v>-434.62200000000001</v>
      </c>
      <c r="AD9" s="17">
        <f>IF("n.d."=Togo_fr!AE9,"na",Togo_fr!AE9)</f>
        <v>-443.5</v>
      </c>
      <c r="AE9" s="17">
        <f>IF("n.d."=Togo_fr!AF9,"na",Togo_fr!AF9)</f>
        <v>-428.17451999999997</v>
      </c>
      <c r="AF9" s="17">
        <f>IF("n.d."=Togo_fr!AG9,"na",Togo_fr!AG9)</f>
        <v>-554.53800000000001</v>
      </c>
      <c r="AG9" s="17">
        <f>IF("n.d."=Togo_fr!AH9,"na",Togo_fr!AH9)</f>
        <v>-716.8</v>
      </c>
      <c r="AH9" s="17">
        <f>IF("n.d."=Togo_fr!AI9,"na",Togo_fr!AI9)</f>
        <v>-745.89088113516436</v>
      </c>
      <c r="AI9" s="15"/>
      <c r="AJ9" s="15"/>
      <c r="AK9" s="15"/>
    </row>
    <row r="10" spans="1:37" ht="12.75" customHeight="1" x14ac:dyDescent="0.2">
      <c r="A10" s="5" t="s">
        <v>22</v>
      </c>
      <c r="B10" s="17">
        <f>IF("n.d."=Togo_fr!C10,"na",Togo_fr!C10)</f>
        <v>-19.899999999999999</v>
      </c>
      <c r="C10" s="17">
        <f>IF("n.d."=Togo_fr!D10,"na",Togo_fr!D10)</f>
        <v>-27.2</v>
      </c>
      <c r="D10" s="17">
        <f>IF("n.d."=Togo_fr!E10,"na",Togo_fr!E10)</f>
        <v>-23.3</v>
      </c>
      <c r="E10" s="17">
        <f>IF("n.d."=Togo_fr!F10,"na",Togo_fr!F10)</f>
        <v>-31.2</v>
      </c>
      <c r="F10" s="17">
        <f>IF("n.d."=Togo_fr!G10,"na",Togo_fr!G10)</f>
        <v>-4.9000000000000004</v>
      </c>
      <c r="G10" s="17">
        <f>IF("n.d."=Togo_fr!H10,"na",Togo_fr!H10)</f>
        <v>-78.7</v>
      </c>
      <c r="H10" s="17">
        <f>IF("n.d."=Togo_fr!I10,"na",Togo_fr!I10)</f>
        <v>-68.099999999999994</v>
      </c>
      <c r="I10" s="17">
        <f>IF("n.d."=Togo_fr!J10,"na",Togo_fr!J10)</f>
        <v>-82.5</v>
      </c>
      <c r="J10" s="17">
        <f>IF("n.d."=Togo_fr!K10,"na",Togo_fr!K10)</f>
        <v>-78.3</v>
      </c>
      <c r="K10" s="17">
        <f>IF("n.d."=Togo_fr!L10,"na",Togo_fr!L10)</f>
        <v>-99.4</v>
      </c>
      <c r="L10" s="17">
        <f>IF("n.d."=Togo_fr!M10,"na",Togo_fr!M10)</f>
        <v>-123.9</v>
      </c>
      <c r="M10" s="17">
        <f>IF("n.d."=Togo_fr!N10,"na",Togo_fr!N10)</f>
        <v>-97.5</v>
      </c>
      <c r="N10" s="17">
        <f>IF("n.d."=Togo_fr!O10,"na",Togo_fr!O10)</f>
        <v>-94.1</v>
      </c>
      <c r="O10" s="17">
        <f>IF("n.d."=Togo_fr!P10,"na",Togo_fr!P10)</f>
        <v>-108.7</v>
      </c>
      <c r="P10" s="17">
        <f>IF("n.d."=Togo_fr!Q10,"na",Togo_fr!Q10)</f>
        <v>-242.9</v>
      </c>
      <c r="Q10" s="17">
        <f>IF("n.d."=Togo_fr!R10,"na",Togo_fr!R10)</f>
        <v>-92.2</v>
      </c>
      <c r="R10" s="17">
        <f>IF("n.d."=Togo_fr!S10,"na",Togo_fr!S10)</f>
        <v>-103.4</v>
      </c>
      <c r="S10" s="17">
        <f>IF("n.d."=Togo_fr!T10,"na",Togo_fr!T10)</f>
        <v>-99.4</v>
      </c>
      <c r="T10" s="17">
        <f>IF("n.d."=Togo_fr!U10,"na",Togo_fr!U10)</f>
        <v>-83.4</v>
      </c>
      <c r="U10" s="17">
        <f>IF("n.d."=Togo_fr!V10,"na",Togo_fr!V10)</f>
        <v>-98.9</v>
      </c>
      <c r="V10" s="17">
        <f>IF("n.d."=Togo_fr!W10,"na",Togo_fr!W10)</f>
        <v>-152.19999999999999</v>
      </c>
      <c r="W10" s="17">
        <f>IF("n.d."=Togo_fr!X10,"na",Togo_fr!X10)</f>
        <v>-307.89999999999998</v>
      </c>
      <c r="X10" s="17">
        <f>IF("n.d."=Togo_fr!Y10,"na",Togo_fr!Y10)</f>
        <v>-280.7</v>
      </c>
      <c r="Y10" s="17">
        <f>IF("n.d."=Togo_fr!Z10,"na",Togo_fr!Z10)</f>
        <v>-226.37285976768004</v>
      </c>
      <c r="Z10" s="17">
        <f>IF("n.d."=Togo_fr!AA10,"na",Togo_fr!AA10)</f>
        <v>-277.51289000000003</v>
      </c>
      <c r="AA10" s="17">
        <f>IF("n.d."=Togo_fr!AB10,"na",Togo_fr!AB10)</f>
        <v>-258.74762093728191</v>
      </c>
      <c r="AB10" s="17">
        <f>IF("n.d."=Togo_fr!AC10,"na",Togo_fr!AC10)</f>
        <v>-56.116000000000014</v>
      </c>
      <c r="AC10" s="17">
        <f>IF("n.d."=Togo_fr!AD10,"na",Togo_fr!AD10)</f>
        <v>-102.67499999999995</v>
      </c>
      <c r="AD10" s="17">
        <f>IF("n.d."=Togo_fr!AE10,"na",Togo_fr!AE10)</f>
        <v>-32.399999999999977</v>
      </c>
      <c r="AE10" s="17">
        <f>IF("n.d."=Togo_fr!AF10,"na",Togo_fr!AF10)</f>
        <v>-11.935909999999978</v>
      </c>
      <c r="AF10" s="17">
        <f>IF("n.d."=Togo_fr!AG10,"na",Togo_fr!AG10)</f>
        <v>-103.56200000000001</v>
      </c>
      <c r="AG10" s="17">
        <f>IF("n.d."=Togo_fr!AH10,"na",Togo_fr!AH10)</f>
        <v>-176.89999999999998</v>
      </c>
      <c r="AH10" s="17">
        <f>IF("n.d."=Togo_fr!AI10,"na",Togo_fr!AI10)</f>
        <v>-198.50757962405686</v>
      </c>
      <c r="AI10" s="15"/>
      <c r="AJ10" s="15"/>
      <c r="AK10" s="15"/>
    </row>
    <row r="11" spans="1:37" ht="12.75" customHeight="1" x14ac:dyDescent="0.2">
      <c r="A11" s="5" t="s">
        <v>23</v>
      </c>
      <c r="B11" s="17">
        <f>IF("n.d."=Togo_fr!C11,"na",Togo_fr!C11)</f>
        <v>-27.2</v>
      </c>
      <c r="C11" s="17">
        <f>IF("n.d."=Togo_fr!D11,"na",Togo_fr!D11)</f>
        <v>-18.3</v>
      </c>
      <c r="D11" s="17">
        <f>IF("n.d."=Togo_fr!E11,"na",Togo_fr!E11)</f>
        <v>-52.9</v>
      </c>
      <c r="E11" s="17">
        <f>IF("n.d."=Togo_fr!F11,"na",Togo_fr!F11)</f>
        <v>-59.3</v>
      </c>
      <c r="F11" s="17">
        <f>IF("n.d."=Togo_fr!G11,"na",Togo_fr!G11)</f>
        <v>-42</v>
      </c>
      <c r="G11" s="17">
        <f>IF("n.d."=Togo_fr!H11,"na",Togo_fr!H11)</f>
        <v>-24.2</v>
      </c>
      <c r="H11" s="17">
        <f>IF("n.d."=Togo_fr!I11,"na",Togo_fr!I11)</f>
        <v>-17</v>
      </c>
      <c r="I11" s="17">
        <f>IF("n.d."=Togo_fr!J11,"na",Togo_fr!J11)</f>
        <v>-47.8</v>
      </c>
      <c r="J11" s="17">
        <f>IF("n.d."=Togo_fr!K11,"na",Togo_fr!K11)</f>
        <v>-27.1</v>
      </c>
      <c r="K11" s="17">
        <f>IF("n.d."=Togo_fr!L11,"na",Togo_fr!L11)</f>
        <v>-43.2</v>
      </c>
      <c r="L11" s="17">
        <f>IF("n.d."=Togo_fr!M11,"na",Togo_fr!M11)</f>
        <v>-18.2</v>
      </c>
      <c r="M11" s="17">
        <f>IF("n.d."=Togo_fr!N11,"na",Togo_fr!N11)</f>
        <v>-7</v>
      </c>
      <c r="N11" s="17">
        <f>IF("n.d."=Togo_fr!O11,"na",Togo_fr!O11)</f>
        <v>24.4</v>
      </c>
      <c r="O11" s="17">
        <f>IF("n.d."=Togo_fr!P11,"na",Togo_fr!P11)</f>
        <v>13.7</v>
      </c>
      <c r="P11" s="17">
        <f>IF("n.d."=Togo_fr!Q11,"na",Togo_fr!Q11)</f>
        <v>-31.9</v>
      </c>
      <c r="Q11" s="17">
        <f>IF("n.d."=Togo_fr!R11,"na",Togo_fr!R11)</f>
        <v>-32.299999999999997</v>
      </c>
      <c r="R11" s="17">
        <f>IF("n.d."=Togo_fr!S11,"na",Togo_fr!S11)</f>
        <v>-7.9</v>
      </c>
      <c r="S11" s="17">
        <f>IF("n.d."=Togo_fr!T11,"na",Togo_fr!T11)</f>
        <v>-3.3</v>
      </c>
      <c r="T11" s="17">
        <f>IF("n.d."=Togo_fr!U11,"na",Togo_fr!U11)</f>
        <v>-9</v>
      </c>
      <c r="U11" s="17">
        <f>IF("n.d."=Togo_fr!V11,"na",Togo_fr!V11)</f>
        <v>4.7</v>
      </c>
      <c r="V11" s="17">
        <f>IF("n.d."=Togo_fr!W11,"na",Togo_fr!W11)</f>
        <v>-19.7</v>
      </c>
      <c r="W11" s="17">
        <f>IF("n.d."=Togo_fr!X11,"na",Togo_fr!X11)</f>
        <v>-115.4</v>
      </c>
      <c r="X11" s="17">
        <f>IF("n.d."=Togo_fr!Y11,"na",Togo_fr!Y11)</f>
        <v>-94.7</v>
      </c>
      <c r="Y11" s="17">
        <f>IF("n.d."=Togo_fr!Z11,"na",Togo_fr!Z11)</f>
        <v>-74.7</v>
      </c>
      <c r="Z11" s="17">
        <f>IF("n.d."=Togo_fr!AA11,"na",Togo_fr!AA11)</f>
        <v>-152.35675181833346</v>
      </c>
      <c r="AA11" s="17">
        <f>IF("n.d."=Togo_fr!AB11,"na",Togo_fr!AB11)</f>
        <v>-171.37463058812193</v>
      </c>
      <c r="AB11" s="17">
        <f>IF("n.d."=Togo_fr!AC11,"na",Togo_fr!AC11)</f>
        <v>-7.7985196538224955</v>
      </c>
      <c r="AC11" s="17">
        <f>IF("n.d."=Togo_fr!AD11,"na",Togo_fr!AD11)</f>
        <v>-23.02856771589984</v>
      </c>
      <c r="AD11" s="17">
        <f>IF("n.d."=Togo_fr!AE11,"na",Togo_fr!AE11)</f>
        <v>68.000000000000114</v>
      </c>
      <c r="AE11" s="17">
        <f>IF("n.d."=Togo_fr!AF11,"na",Togo_fr!AF11)</f>
        <v>-307.50000000000011</v>
      </c>
      <c r="AF11" s="17">
        <f>IF("n.d."=Togo_fr!AG11,"na",Togo_fr!AG11)</f>
        <v>-215.49999999999989</v>
      </c>
      <c r="AG11" s="17">
        <f>IF("n.d."=Togo_fr!AH11,"na",Togo_fr!AH11)</f>
        <v>-422.40000000000032</v>
      </c>
      <c r="AH11" s="17">
        <f>IF("n.d."=Togo_fr!AI11,"na",Togo_fr!AI11)</f>
        <v>-370.5</v>
      </c>
      <c r="AI11" s="15"/>
      <c r="AJ11" s="15"/>
      <c r="AK11" s="15"/>
    </row>
    <row r="12" spans="1:37" s="11" customFormat="1" ht="12.75" customHeight="1" x14ac:dyDescent="0.2">
      <c r="A12" s="10" t="s">
        <v>24</v>
      </c>
      <c r="B12" s="17">
        <f>IF("n.d."=Togo_fr!C12,"na",Togo_fr!C12)</f>
        <v>-6</v>
      </c>
      <c r="C12" s="17">
        <f>IF("n.d."=Togo_fr!D12,"na",Togo_fr!D12)</f>
        <v>-4.3</v>
      </c>
      <c r="D12" s="17">
        <f>IF("n.d."=Togo_fr!E12,"na",Togo_fr!E12)</f>
        <v>-15</v>
      </c>
      <c r="E12" s="17">
        <f>IF("n.d."=Togo_fr!F12,"na",Togo_fr!F12)</f>
        <v>-10.9</v>
      </c>
      <c r="F12" s="17">
        <f>IF("n.d."=Togo_fr!G12,"na",Togo_fr!G12)</f>
        <v>-6.4</v>
      </c>
      <c r="G12" s="17">
        <f>IF("n.d."=Togo_fr!H12,"na",Togo_fr!H12)</f>
        <v>-3.2</v>
      </c>
      <c r="H12" s="17">
        <f>IF("n.d."=Togo_fr!I12,"na",Togo_fr!I12)</f>
        <v>-1.9</v>
      </c>
      <c r="I12" s="17">
        <f>IF("n.d."=Togo_fr!J12,"na",Togo_fr!J12)</f>
        <v>-5.7</v>
      </c>
      <c r="J12" s="17">
        <f>IF("n.d."=Togo_fr!K12,"na",Togo_fr!K12)</f>
        <v>-3.1</v>
      </c>
      <c r="K12" s="17">
        <f>IF("n.d."=Togo_fr!L12,"na",Togo_fr!L12)</f>
        <v>-4.5999999999999996</v>
      </c>
      <c r="L12" s="17">
        <f>IF("n.d."=Togo_fr!M12,"na",Togo_fr!M12)</f>
        <v>-2.1</v>
      </c>
      <c r="M12" s="17">
        <f>IF("n.d."=Togo_fr!N12,"na",Togo_fr!N12)</f>
        <v>-0.7</v>
      </c>
      <c r="N12" s="17">
        <f>IF("n.d."=Togo_fr!O12,"na",Togo_fr!O12)</f>
        <v>2.4</v>
      </c>
      <c r="O12" s="17">
        <f>IF("n.d."=Togo_fr!P12,"na",Togo_fr!P12)</f>
        <v>1.3</v>
      </c>
      <c r="P12" s="17">
        <f>IF("n.d."=Togo_fr!Q12,"na",Togo_fr!Q12)</f>
        <v>-2.9</v>
      </c>
      <c r="Q12" s="17">
        <f>IF("n.d."=Togo_fr!R12,"na",Togo_fr!R12)</f>
        <v>-2.8</v>
      </c>
      <c r="R12" s="17">
        <f>IF("n.d."=Togo_fr!S12,"na",Togo_fr!S12)</f>
        <v>-0.7</v>
      </c>
      <c r="S12" s="17">
        <f>IF("n.d."=Togo_fr!T12,"na",Togo_fr!T12)</f>
        <v>-0.2</v>
      </c>
      <c r="T12" s="17">
        <f>IF("n.d."=Togo_fr!U12,"na",Togo_fr!U12)</f>
        <v>-0.6</v>
      </c>
      <c r="U12" s="17">
        <f>IF("n.d."=Togo_fr!V12,"na",Togo_fr!V12)</f>
        <v>0.27697925248603611</v>
      </c>
      <c r="V12" s="17">
        <f>IF("n.d."=Togo_fr!W12,"na",Togo_fr!W12)</f>
        <v>-1.0766727641687677</v>
      </c>
      <c r="W12" s="17">
        <f>IF("n.d."=Togo_fr!X12,"na",Togo_fr!X12)</f>
        <v>-5.8459582358512865</v>
      </c>
      <c r="X12" s="17">
        <f>IF("n.d."=Togo_fr!Y12,"na",Togo_fr!Y12)</f>
        <v>-4.4397322558601218</v>
      </c>
      <c r="Y12" s="17">
        <f>IF("n.d."=Togo_fr!Z12,"na",Togo_fr!Z12)</f>
        <v>-3.3068277531540873</v>
      </c>
      <c r="Z12" s="17">
        <f>IF("n.d."=Togo_fr!AA12,"na",Togo_fr!AA12)</f>
        <v>-6.1638539930487779</v>
      </c>
      <c r="AA12" s="17">
        <f>IF("n.d."=Togo_fr!AB12,"na",Togo_fr!AB12)</f>
        <v>-6.4450555134382501</v>
      </c>
      <c r="AB12" s="17">
        <f>IF("n.d."=Togo_fr!AC12,"na",Togo_fr!AC12)</f>
        <v>-0.27589555451961301</v>
      </c>
      <c r="AC12" s="17">
        <f>IF("n.d."=Togo_fr!AD12,"na",Togo_fr!AD12)</f>
        <v>-0.77404513715424628</v>
      </c>
      <c r="AD12" s="17">
        <f>IF("n.d."=Togo_fr!AE12,"na",Togo_fr!AE12)</f>
        <v>1.6597214645675122</v>
      </c>
      <c r="AE12" s="17">
        <f>IF("n.d."=Togo_fr!AF12,"na",Togo_fr!AF12)</f>
        <v>-7.219149144555244</v>
      </c>
      <c r="AF12" s="17">
        <f>IF("n.d."=Togo_fr!AG12,"na",Togo_fr!AG12)</f>
        <v>-4.6584219457959524</v>
      </c>
      <c r="AG12" s="17">
        <f>IF("n.d."=Togo_fr!AH12,"na",Togo_fr!AH12)</f>
        <v>-8.289188173237509</v>
      </c>
      <c r="AH12" s="17">
        <f>IF("n.d."=Togo_fr!AI12,"na",Togo_fr!AI12)</f>
        <v>-6.6600668564280738</v>
      </c>
      <c r="AI12" s="19"/>
      <c r="AJ12" s="19"/>
      <c r="AK12" s="19"/>
    </row>
    <row r="13" spans="1:37" s="4" customFormat="1" ht="12.75" customHeight="1" x14ac:dyDescent="0.2">
      <c r="A13" s="3" t="s">
        <v>25</v>
      </c>
      <c r="B13" s="17">
        <f>IF("n.d."=Togo_fr!C13,"na",Togo_fr!C13)</f>
        <v>19.600000000000001</v>
      </c>
      <c r="C13" s="17">
        <f>IF("n.d."=Togo_fr!D13,"na",Togo_fr!D13)</f>
        <v>25</v>
      </c>
      <c r="D13" s="17">
        <f>IF("n.d."=Togo_fr!E13,"na",Togo_fr!E13)</f>
        <v>9.1</v>
      </c>
      <c r="E13" s="17">
        <f>IF("n.d."=Togo_fr!F13,"na",Togo_fr!F13)</f>
        <v>14.8</v>
      </c>
      <c r="F13" s="17">
        <f>IF("n.d."=Togo_fr!G13,"na",Togo_fr!G13)</f>
        <v>15.2</v>
      </c>
      <c r="G13" s="17">
        <f>IF("n.d."=Togo_fr!H13,"na",Togo_fr!H13)</f>
        <v>14.7</v>
      </c>
      <c r="H13" s="17">
        <f>IF("n.d."=Togo_fr!I13,"na",Togo_fr!I13)</f>
        <v>14.6</v>
      </c>
      <c r="I13" s="17">
        <f>IF("n.d."=Togo_fr!J13,"na",Togo_fr!J13)</f>
        <v>15.3</v>
      </c>
      <c r="J13" s="17">
        <f>IF("n.d."=Togo_fr!K13,"na",Togo_fr!K13)</f>
        <v>13.6</v>
      </c>
      <c r="K13" s="17">
        <f>IF("n.d."=Togo_fr!L13,"na",Togo_fr!L13)</f>
        <v>15.4</v>
      </c>
      <c r="L13" s="17">
        <f>IF("n.d."=Togo_fr!M13,"na",Togo_fr!M13)</f>
        <v>16.600000000000001</v>
      </c>
      <c r="M13" s="17">
        <f>IF("n.d."=Togo_fr!N13,"na",Togo_fr!N13)</f>
        <v>17</v>
      </c>
      <c r="N13" s="17">
        <f>IF("n.d."=Togo_fr!O13,"na",Togo_fr!O13)</f>
        <v>17.100000000000001</v>
      </c>
      <c r="O13" s="17">
        <f>IF("n.d."=Togo_fr!P13,"na",Togo_fr!P13)</f>
        <v>15.4</v>
      </c>
      <c r="P13" s="17">
        <f>IF("n.d."=Togo_fr!Q13,"na",Togo_fr!Q13)</f>
        <v>16.899999999999999</v>
      </c>
      <c r="Q13" s="17">
        <f>IF("n.d."=Togo_fr!R13,"na",Togo_fr!R13)</f>
        <v>17.3</v>
      </c>
      <c r="R13" s="17">
        <f>IF("n.d."=Togo_fr!S13,"na",Togo_fr!S13)</f>
        <v>14.6</v>
      </c>
      <c r="S13" s="17">
        <f>IF("n.d."=Togo_fr!T13,"na",Togo_fr!T13)</f>
        <v>17.7</v>
      </c>
      <c r="T13" s="17">
        <f>IF("n.d."=Togo_fr!U13,"na",Togo_fr!U13)</f>
        <v>18.7</v>
      </c>
      <c r="U13" s="17">
        <f>IF("n.d."=Togo_fr!V13,"na",Togo_fr!V13)</f>
        <v>18.8</v>
      </c>
      <c r="V13" s="17">
        <f>IF("n.d."=Togo_fr!W13,"na",Togo_fr!W13)</f>
        <v>19.100000000000001</v>
      </c>
      <c r="W13" s="17">
        <f>IF("n.d."=Togo_fr!X13,"na",Togo_fr!X13)</f>
        <v>27.1</v>
      </c>
      <c r="X13" s="17">
        <f>IF("n.d."=Togo_fr!Y13,"na",Togo_fr!Y13)</f>
        <v>29.6</v>
      </c>
      <c r="Y13" s="17">
        <f>IF("n.d."=Togo_fr!Z13,"na",Togo_fr!Z13)</f>
        <v>27.915881449535352</v>
      </c>
      <c r="Z13" s="17">
        <f>IF("n.d."=Togo_fr!AA13,"na",Togo_fr!AA13)</f>
        <v>32.223289618758272</v>
      </c>
      <c r="AA13" s="17">
        <f>IF("n.d."=Togo_fr!AB13,"na",Togo_fr!AB13)</f>
        <v>32.006957429386546</v>
      </c>
      <c r="AB13" s="17">
        <f>IF("n.d."=Togo_fr!AC13,"na",Togo_fr!AC13)</f>
        <v>18.316290452270504</v>
      </c>
      <c r="AC13" s="17">
        <f>IF("n.d."=Togo_fr!AD13,"na",Togo_fr!AD13)</f>
        <v>18.109909176864839</v>
      </c>
      <c r="AD13" s="17">
        <f>IF("n.d."=Togo_fr!AE13,"na",Togo_fr!AE13)</f>
        <v>18.60169442916931</v>
      </c>
      <c r="AE13" s="17">
        <f>IF("n.d."=Togo_fr!AF13,"na",Togo_fr!AF13)</f>
        <v>21.3</v>
      </c>
      <c r="AF13" s="17">
        <f>IF("n.d."=Togo_fr!AG13,"na",Togo_fr!AG13)</f>
        <v>19.891471174272642</v>
      </c>
      <c r="AG13" s="17">
        <f>IF("n.d."=Togo_fr!AH13,"na",Togo_fr!AH13)</f>
        <v>21.4</v>
      </c>
      <c r="AH13" s="17">
        <f>IF("n.d."=Togo_fr!AI13,"na",Togo_fr!AI13)</f>
        <v>23</v>
      </c>
      <c r="AI13" s="20"/>
      <c r="AJ13" s="20"/>
      <c r="AK13" s="20"/>
    </row>
    <row r="14" spans="1:37" ht="12.75" customHeight="1" x14ac:dyDescent="0.2">
      <c r="A14" s="5" t="s">
        <v>26</v>
      </c>
      <c r="B14" s="17">
        <f>IF("n.d."=Togo_fr!C14,"na",Togo_fr!C14)</f>
        <v>65.3</v>
      </c>
      <c r="C14" s="17">
        <f>IF("n.d."=Togo_fr!D14,"na",Togo_fr!D14)</f>
        <v>49.6</v>
      </c>
      <c r="D14" s="17">
        <f>IF("n.d."=Togo_fr!E14,"na",Togo_fr!E14)</f>
        <v>20</v>
      </c>
      <c r="E14" s="17">
        <f>IF("n.d."=Togo_fr!F14,"na",Togo_fr!F14)</f>
        <v>-6.3</v>
      </c>
      <c r="F14" s="17">
        <f>IF("n.d."=Togo_fr!G14,"na",Togo_fr!G14)</f>
        <v>0.4</v>
      </c>
      <c r="G14" s="17">
        <f>IF("n.d."=Togo_fr!H14,"na",Togo_fr!H14)</f>
        <v>-9.8000000000000007</v>
      </c>
      <c r="H14" s="17">
        <f>IF("n.d."=Togo_fr!I14,"na",Togo_fr!I14)</f>
        <v>9.1</v>
      </c>
      <c r="I14" s="17">
        <f>IF("n.d."=Togo_fr!J14,"na",Togo_fr!J14)</f>
        <v>-2.7</v>
      </c>
      <c r="J14" s="17">
        <f>IF("n.d."=Togo_fr!K14,"na",Togo_fr!K14)</f>
        <v>17.899999999999999</v>
      </c>
      <c r="K14" s="17">
        <f>IF("n.d."=Togo_fr!L14,"na",Togo_fr!L14)</f>
        <v>34.200000000000003</v>
      </c>
      <c r="L14" s="17">
        <f>IF("n.d."=Togo_fr!M14,"na",Togo_fr!M14)</f>
        <v>36.1</v>
      </c>
      <c r="M14" s="17">
        <f>IF("n.d."=Togo_fr!N14,"na",Togo_fr!N14)</f>
        <v>50.4</v>
      </c>
      <c r="N14" s="17">
        <f>IF("n.d."=Togo_fr!O14,"na",Togo_fr!O14)</f>
        <v>58.2</v>
      </c>
      <c r="O14" s="17">
        <f>IF("n.d."=Togo_fr!P14,"na",Togo_fr!P14)</f>
        <v>105.6</v>
      </c>
      <c r="P14" s="17">
        <f>IF("n.d."=Togo_fr!Q14,"na",Togo_fr!Q14)</f>
        <v>83.2</v>
      </c>
      <c r="Q14" s="17">
        <f>IF("n.d."=Togo_fr!R14,"na",Togo_fr!R14)</f>
        <v>153.1</v>
      </c>
      <c r="R14" s="17">
        <f>IF("n.d."=Togo_fr!S14,"na",Togo_fr!S14)</f>
        <v>162.5</v>
      </c>
      <c r="S14" s="17">
        <f>IF("n.d."=Togo_fr!T14,"na",Togo_fr!T14)</f>
        <v>188.5</v>
      </c>
      <c r="T14" s="17">
        <f>IF("n.d."=Togo_fr!U14,"na",Togo_fr!U14)</f>
        <v>161.69999999999999</v>
      </c>
      <c r="U14" s="17">
        <f>IF("n.d."=Togo_fr!V14,"na",Togo_fr!V14)</f>
        <v>193.5</v>
      </c>
      <c r="V14" s="17">
        <f>IF("n.d."=Togo_fr!W14,"na",Togo_fr!W14)</f>
        <v>200.2</v>
      </c>
      <c r="W14" s="17">
        <f>IF("n.d."=Togo_fr!X14,"na",Togo_fr!X14)</f>
        <v>76.599999999999994</v>
      </c>
      <c r="X14" s="17">
        <f>IF("n.d."=Togo_fr!Y14,"na",Togo_fr!Y14)</f>
        <v>-152.80000000000001</v>
      </c>
      <c r="Y14" s="17">
        <f>IF("n.d."=Togo_fr!Z14,"na",Togo_fr!Z14)</f>
        <v>-207.4</v>
      </c>
      <c r="Z14" s="17">
        <f>IF("n.d."=Togo_fr!AA14,"na",Togo_fr!AA14)</f>
        <v>-258.7</v>
      </c>
      <c r="AA14" s="17">
        <f>IF("n.d."=Togo_fr!AB14,"na",Togo_fr!AB14)</f>
        <v>90.601521981999952</v>
      </c>
      <c r="AB14" s="17">
        <f>IF("n.d."=Togo_fr!AC14,"na",Togo_fr!AC14)</f>
        <v>83.493068074464986</v>
      </c>
      <c r="AC14" s="17">
        <f>IF("n.d."=Togo_fr!AD14,"na",Togo_fr!AD14)</f>
        <v>68.143135723</v>
      </c>
      <c r="AD14" s="17">
        <f>IF("n.d."=Togo_fr!AE14,"na",Togo_fr!AE14)</f>
        <v>249.43310024535356</v>
      </c>
      <c r="AE14" s="17">
        <f>IF("n.d."=Togo_fr!AF14,"na",Togo_fr!AF14)</f>
        <v>70.465063303525767</v>
      </c>
      <c r="AF14" s="17">
        <f>IF("n.d."=Togo_fr!AG14,"na",Togo_fr!AG14)</f>
        <v>-23.053197369999907</v>
      </c>
      <c r="AG14" s="17">
        <f>IF("n.d."=Togo_fr!AH14,"na",Togo_fr!AH14)</f>
        <v>-410.1756560849999</v>
      </c>
      <c r="AH14" s="17">
        <f>IF("n.d."=Togo_fr!AI14,"na",Togo_fr!AI14)</f>
        <v>-259.10000000000002</v>
      </c>
      <c r="AI14" s="15"/>
      <c r="AJ14" s="15"/>
      <c r="AK14" s="15"/>
    </row>
    <row r="15" spans="1:37" ht="12.75" customHeight="1" x14ac:dyDescent="0.2">
      <c r="A15" s="5" t="s">
        <v>27</v>
      </c>
      <c r="B15" s="17">
        <f>IF("n.d."=Togo_fr!C15,"na",Togo_fr!C15)</f>
        <v>114.7</v>
      </c>
      <c r="C15" s="17">
        <f>IF("n.d."=Togo_fr!D15,"na",Togo_fr!D15)</f>
        <v>114.4</v>
      </c>
      <c r="D15" s="17">
        <f>IF("n.d."=Togo_fr!E15,"na",Togo_fr!E15)</f>
        <v>105.4</v>
      </c>
      <c r="E15" s="17">
        <f>IF("n.d."=Togo_fr!F15,"na",Togo_fr!F15)</f>
        <v>104.3</v>
      </c>
      <c r="F15" s="17">
        <f>IF("n.d."=Togo_fr!G15,"na",Togo_fr!G15)</f>
        <v>131.5</v>
      </c>
      <c r="G15" s="17">
        <f>IF("n.d."=Togo_fr!H15,"na",Togo_fr!H15)</f>
        <v>141.1</v>
      </c>
      <c r="H15" s="17">
        <f>IF("n.d."=Togo_fr!I15,"na",Togo_fr!I15)</f>
        <v>155.69999999999999</v>
      </c>
      <c r="I15" s="17">
        <f>IF("n.d."=Togo_fr!J15,"na",Togo_fr!J15)</f>
        <v>162.69999999999999</v>
      </c>
      <c r="J15" s="17">
        <f>IF("n.d."=Togo_fr!K15,"na",Togo_fr!K15)</f>
        <v>147.30000000000001</v>
      </c>
      <c r="K15" s="17">
        <f>IF("n.d."=Togo_fr!L15,"na",Togo_fr!L15)</f>
        <v>148.1</v>
      </c>
      <c r="L15" s="17">
        <f>IF("n.d."=Togo_fr!M15,"na",Togo_fr!M15)</f>
        <v>137.9</v>
      </c>
      <c r="M15" s="17">
        <f>IF("n.d."=Togo_fr!N15,"na",Togo_fr!N15)</f>
        <v>128.19999999999999</v>
      </c>
      <c r="N15" s="17">
        <f>IF("n.d."=Togo_fr!O15,"na",Togo_fr!O15)</f>
        <v>167</v>
      </c>
      <c r="O15" s="17">
        <f>IF("n.d."=Togo_fr!P15,"na",Togo_fr!P15)</f>
        <v>174.4</v>
      </c>
      <c r="P15" s="17">
        <f>IF("n.d."=Togo_fr!Q15,"na",Togo_fr!Q15)</f>
        <v>195.3</v>
      </c>
      <c r="Q15" s="17">
        <f>IF("n.d."=Togo_fr!R15,"na",Togo_fr!R15)</f>
        <v>196.4</v>
      </c>
      <c r="R15" s="17">
        <f>IF("n.d."=Togo_fr!S15,"na",Togo_fr!S15)</f>
        <v>255.1</v>
      </c>
      <c r="S15" s="17">
        <f>IF("n.d."=Togo_fr!T15,"na",Togo_fr!T15)</f>
        <v>243.3</v>
      </c>
      <c r="T15" s="17">
        <f>IF("n.d."=Togo_fr!U15,"na",Togo_fr!U15)</f>
        <v>295</v>
      </c>
      <c r="U15" s="17">
        <f>IF("n.d."=Togo_fr!V15,"na",Togo_fr!V15)</f>
        <v>358.8</v>
      </c>
      <c r="V15" s="17">
        <f>IF("n.d."=Togo_fr!W15,"na",Togo_fr!W15)</f>
        <v>506</v>
      </c>
      <c r="W15" s="17">
        <f>IF("n.d."=Togo_fr!X15,"na",Togo_fr!X15)</f>
        <v>601.79999999999995</v>
      </c>
      <c r="X15" s="17">
        <f>IF("n.d."=Togo_fr!Y15,"na",Togo_fr!Y15)</f>
        <v>758.11</v>
      </c>
      <c r="Y15" s="17">
        <f>IF("n.d."=Togo_fr!Z15,"na",Togo_fr!Z15)</f>
        <v>871</v>
      </c>
      <c r="Z15" s="17">
        <f>IF("n.d."=Togo_fr!AA15,"na",Togo_fr!AA15)</f>
        <v>959.67500000000007</v>
      </c>
      <c r="AA15" s="17">
        <f>IF("n.d."=Togo_fr!AB15,"na",Togo_fr!AB15)</f>
        <v>1101.0430000000001</v>
      </c>
      <c r="AB15" s="17">
        <f>IF("n.d."=Togo_fr!AC15,"na",Togo_fr!AC15)</f>
        <v>1076.2724688278261</v>
      </c>
      <c r="AC15" s="17">
        <f>IF("n.d."=Togo_fr!AD15,"na",Togo_fr!AD15)</f>
        <v>1167.8380338760001</v>
      </c>
      <c r="AD15" s="17">
        <f>IF("n.d."=Togo_fr!AE15,"na",Togo_fr!AE15)</f>
        <v>1307.3084589300001</v>
      </c>
      <c r="AE15" s="17">
        <f>IF("n.d."=Togo_fr!AF15,"na",Togo_fr!AF15)</f>
        <v>1305.4794853139999</v>
      </c>
      <c r="AF15" s="17">
        <f>IF("n.d."=Togo_fr!AG15,"na",Togo_fr!AG15)</f>
        <v>1425.0381165140002</v>
      </c>
      <c r="AG15" s="17">
        <f>IF("n.d."=Togo_fr!AH15,"na",Togo_fr!AH15)</f>
        <v>1663.5373384499999</v>
      </c>
      <c r="AH15" s="17">
        <f>IF("n.d."=Togo_fr!AI15,"na",Togo_fr!AI15)</f>
        <v>1738.7352027300001</v>
      </c>
      <c r="AI15" s="15"/>
      <c r="AJ15" s="15"/>
      <c r="AK15" s="15"/>
    </row>
    <row r="16" spans="1:37" ht="12.75" customHeight="1" x14ac:dyDescent="0.2">
      <c r="A16" s="5" t="s">
        <v>28</v>
      </c>
      <c r="B16" s="17">
        <f>IF("n.d."=Togo_fr!C16,"na",Togo_fr!C16)</f>
        <v>-10.9</v>
      </c>
      <c r="C16" s="17">
        <f>IF("n.d."=Togo_fr!D16,"na",Togo_fr!D16)</f>
        <v>-18.2</v>
      </c>
      <c r="D16" s="17">
        <f>IF("n.d."=Togo_fr!E16,"na",Togo_fr!E16)</f>
        <v>-7.8</v>
      </c>
      <c r="E16" s="17">
        <f>IF("n.d."=Togo_fr!F16,"na",Togo_fr!F16)</f>
        <v>13.8</v>
      </c>
      <c r="F16" s="17">
        <f>IF("n.d."=Togo_fr!G16,"na",Togo_fr!G16)</f>
        <v>38.299999999999997</v>
      </c>
      <c r="G16" s="17">
        <f>IF("n.d."=Togo_fr!H16,"na",Togo_fr!H16)</f>
        <v>46</v>
      </c>
      <c r="H16" s="17">
        <f>IF("n.d."=Togo_fr!I16,"na",Togo_fr!I16)</f>
        <v>44.3</v>
      </c>
      <c r="I16" s="17">
        <f>IF("n.d."=Togo_fr!J16,"na",Togo_fr!J16)</f>
        <v>59.1</v>
      </c>
      <c r="J16" s="17">
        <f>IF("n.d."=Togo_fr!K16,"na",Togo_fr!K16)</f>
        <v>59</v>
      </c>
      <c r="K16" s="17">
        <f>IF("n.d."=Togo_fr!L16,"na",Togo_fr!L16)</f>
        <v>58.4</v>
      </c>
      <c r="L16" s="17">
        <f>IF("n.d."=Togo_fr!M16,"na",Togo_fr!M16)</f>
        <v>51.2</v>
      </c>
      <c r="M16" s="17">
        <f>IF("n.d."=Togo_fr!N16,"na",Togo_fr!N16)</f>
        <v>35.799999999999997</v>
      </c>
      <c r="N16" s="17">
        <f>IF("n.d."=Togo_fr!O16,"na",Togo_fr!O16)</f>
        <v>16.8</v>
      </c>
      <c r="O16" s="17">
        <f>IF("n.d."=Togo_fr!P16,"na",Togo_fr!P16)</f>
        <v>7.2</v>
      </c>
      <c r="P16" s="17">
        <f>IF("n.d."=Togo_fr!Q16,"na",Togo_fr!Q16)</f>
        <v>3.2</v>
      </c>
      <c r="Q16" s="17">
        <f>IF("n.d."=Togo_fr!R16,"na",Togo_fr!R16)</f>
        <v>2.6</v>
      </c>
      <c r="R16" s="17">
        <f>IF("n.d."=Togo_fr!S16,"na",Togo_fr!S16)</f>
        <v>8.1</v>
      </c>
      <c r="S16" s="17">
        <f>IF("n.d."=Togo_fr!T16,"na",Togo_fr!T16)</f>
        <v>78.599999999999994</v>
      </c>
      <c r="T16" s="17">
        <f>IF("n.d."=Togo_fr!U16,"na",Togo_fr!U16)</f>
        <v>112.2</v>
      </c>
      <c r="U16" s="17">
        <f>IF("n.d."=Togo_fr!V16,"na",Togo_fr!V16)</f>
        <v>138.80000000000001</v>
      </c>
      <c r="V16" s="17">
        <f>IF("n.d."=Togo_fr!W16,"na",Togo_fr!W16)</f>
        <v>98.9</v>
      </c>
      <c r="W16" s="17">
        <f>IF("n.d."=Togo_fr!X16,"na",Togo_fr!X16)</f>
        <v>129.4</v>
      </c>
      <c r="X16" s="17">
        <f>IF("n.d."=Togo_fr!Y16,"na",Togo_fr!Y16)</f>
        <v>68.195000598000007</v>
      </c>
      <c r="Y16" s="17">
        <f>IF("n.d."=Togo_fr!Z16,"na",Togo_fr!Z16)</f>
        <v>81.693257883000001</v>
      </c>
      <c r="Z16" s="17">
        <f>IF("n.d."=Togo_fr!AA16,"na",Togo_fr!AA16)</f>
        <v>59.895556854000013</v>
      </c>
      <c r="AA16" s="17">
        <f>IF("n.d."=Togo_fr!AB16,"na",Togo_fr!AB16)</f>
        <v>30.948227703999951</v>
      </c>
      <c r="AB16" s="17">
        <f>IF("n.d."=Togo_fr!AC16,"na",Togo_fr!AC16)</f>
        <v>164.93403256399998</v>
      </c>
      <c r="AC16" s="17">
        <f>IF("n.d."=Togo_fr!AD16,"na",Togo_fr!AD16)</f>
        <v>208.59295396400006</v>
      </c>
      <c r="AD16" s="17">
        <f>IF("n.d."=Togo_fr!AE16,"na",Togo_fr!AE16)</f>
        <v>44.398536803000027</v>
      </c>
      <c r="AE16" s="17">
        <f>IF("n.d."=Togo_fr!AF16,"na",Togo_fr!AF16)</f>
        <v>14.545360312000021</v>
      </c>
      <c r="AF16" s="17">
        <f>IF("n.d."=Togo_fr!AG16,"na",Togo_fr!AG16)</f>
        <v>7.1597856850000454</v>
      </c>
      <c r="AG16" s="17">
        <f>IF("n.d."=Togo_fr!AH16,"na",Togo_fr!AH16)</f>
        <v>184.2709747240001</v>
      </c>
      <c r="AH16" s="17">
        <f>IF("n.d."=Togo_fr!AI16,"na",Togo_fr!AI16)</f>
        <v>216.23171385500001</v>
      </c>
      <c r="AI16" s="15"/>
      <c r="AJ16" s="15"/>
      <c r="AK16" s="15"/>
    </row>
    <row r="17" spans="1:37" ht="12.75" customHeight="1" x14ac:dyDescent="0.2">
      <c r="A17" s="5" t="s">
        <v>29</v>
      </c>
      <c r="B17" s="17">
        <f>IF("n.d."=Togo_fr!C17,"na",Togo_fr!C17)</f>
        <v>164.9</v>
      </c>
      <c r="C17" s="17">
        <f>IF("n.d."=Togo_fr!D17,"na",Togo_fr!D17)</f>
        <v>135.19999999999999</v>
      </c>
      <c r="D17" s="17">
        <f>IF("n.d."=Togo_fr!E17,"na",Togo_fr!E17)</f>
        <v>113.3</v>
      </c>
      <c r="E17" s="17">
        <f>IF("n.d."=Togo_fr!F17,"na",Togo_fr!F17)</f>
        <v>163.5</v>
      </c>
      <c r="F17" s="17">
        <f>IF("n.d."=Togo_fr!G17,"na",Togo_fr!G17)</f>
        <v>199.9</v>
      </c>
      <c r="G17" s="17">
        <f>IF("n.d."=Togo_fr!H17,"na",Togo_fr!H17)</f>
        <v>187.2</v>
      </c>
      <c r="H17" s="17">
        <f>IF("n.d."=Togo_fr!I17,"na",Togo_fr!I17)</f>
        <v>196.6</v>
      </c>
      <c r="I17" s="17">
        <f>IF("n.d."=Togo_fr!J17,"na",Togo_fr!J17)</f>
        <v>197.2</v>
      </c>
      <c r="J17" s="17">
        <f>IF("n.d."=Togo_fr!K17,"na",Togo_fr!K17)</f>
        <v>213.7</v>
      </c>
      <c r="K17" s="17">
        <f>IF("n.d."=Togo_fr!L17,"na",Togo_fr!L17)</f>
        <v>246.6</v>
      </c>
      <c r="L17" s="17">
        <f>IF("n.d."=Togo_fr!M17,"na",Togo_fr!M17)</f>
        <v>240</v>
      </c>
      <c r="M17" s="17">
        <f>IF("n.d."=Togo_fr!N17,"na",Togo_fr!N17)</f>
        <v>233.9</v>
      </c>
      <c r="N17" s="17">
        <f>IF("n.d."=Togo_fr!O17,"na",Togo_fr!O17)</f>
        <v>260.2</v>
      </c>
      <c r="O17" s="17">
        <f>IF("n.d."=Togo_fr!P17,"na",Togo_fr!P17)</f>
        <v>307.5</v>
      </c>
      <c r="P17" s="17">
        <f>IF("n.d."=Togo_fr!Q17,"na",Togo_fr!Q17)</f>
        <v>313.60000000000002</v>
      </c>
      <c r="Q17" s="17">
        <f>IF("n.d."=Togo_fr!R17,"na",Togo_fr!R17)</f>
        <v>385</v>
      </c>
      <c r="R17" s="17">
        <f>IF("n.d."=Togo_fr!S17,"na",Togo_fr!S17)</f>
        <v>449.5</v>
      </c>
      <c r="S17" s="17">
        <f>IF("n.d."=Togo_fr!T17,"na",Togo_fr!T17)</f>
        <v>531.4</v>
      </c>
      <c r="T17" s="17">
        <f>IF("n.d."=Togo_fr!U17,"na",Togo_fr!U17)</f>
        <v>616.70000000000005</v>
      </c>
      <c r="U17" s="17">
        <f>IF("n.d."=Togo_fr!V17,"na",Togo_fr!V17)</f>
        <v>717</v>
      </c>
      <c r="V17" s="17">
        <f>IF("n.d."=Togo_fr!W17,"na",Togo_fr!W17)</f>
        <v>831.3</v>
      </c>
      <c r="W17" s="17">
        <f>IF("n.d."=Togo_fr!X17,"na",Togo_fr!X17)</f>
        <v>905.3</v>
      </c>
      <c r="X17" s="17">
        <f>IF("n.d."=Togo_fr!Y17,"na",Togo_fr!Y17)</f>
        <v>1030.769174134</v>
      </c>
      <c r="Y17" s="17">
        <f>IF("n.d."=Togo_fr!Z17,"na",Togo_fr!Z17)</f>
        <v>1057.6952427964013</v>
      </c>
      <c r="Z17" s="17">
        <f>IF("n.d."=Togo_fr!AA17,"na",Togo_fr!AA17)</f>
        <v>1277.4689519061208</v>
      </c>
      <c r="AA17" s="17">
        <f>IF("n.d."=Togo_fr!AB17,"na",Togo_fr!AB17)</f>
        <v>1435.7183346680727</v>
      </c>
      <c r="AB17" s="17">
        <f>IF("n.d."=Togo_fr!AC17,"na",Togo_fr!AC17)</f>
        <v>1578.6727476402662</v>
      </c>
      <c r="AC17" s="17">
        <f>IF("n.d."=Togo_fr!AD17,"na",Togo_fr!AD17)</f>
        <v>1726.041019794</v>
      </c>
      <c r="AD17" s="17">
        <f>IF("n.d."=Togo_fr!AE17,"na",Togo_fr!AE17)</f>
        <v>1804.2596510063536</v>
      </c>
      <c r="AE17" s="17">
        <f>IF("n.d."=Togo_fr!AF17,"na",Togo_fr!AF17)</f>
        <v>2013.2848074875255</v>
      </c>
      <c r="AF17" s="17">
        <f>IF("n.d."=Togo_fr!AG17,"na",Togo_fr!AG17)</f>
        <v>2260.5116736310001</v>
      </c>
      <c r="AG17" s="17">
        <f>IF("n.d."=Togo_fr!AH17,"na",Togo_fr!AH17)</f>
        <v>2607.7820015369998</v>
      </c>
      <c r="AH17" s="17">
        <f>IF("n.d."=Togo_fr!AI17,"na",Togo_fr!AI17)</f>
        <v>2781.8883332199998</v>
      </c>
      <c r="AI17" s="15"/>
      <c r="AJ17" s="15"/>
      <c r="AK17" s="15"/>
    </row>
    <row r="18" spans="1:37" ht="12.75" customHeight="1" x14ac:dyDescent="0.2">
      <c r="A18" s="12" t="s">
        <v>30</v>
      </c>
      <c r="B18" s="17">
        <f>IF("n.d."=Togo_fr!C18,"na",Togo_fr!C18)</f>
        <v>36.201975850713502</v>
      </c>
      <c r="C18" s="17">
        <f>IF("n.d."=Togo_fr!D18,"na",Togo_fr!D18)</f>
        <v>31.969732797351618</v>
      </c>
      <c r="D18" s="17">
        <f>IF("n.d."=Togo_fr!E18,"na",Togo_fr!E18)</f>
        <v>32.160090831677543</v>
      </c>
      <c r="E18" s="17">
        <f>IF("n.d."=Togo_fr!F18,"na",Togo_fr!F18)</f>
        <v>30</v>
      </c>
      <c r="F18" s="17">
        <f>IF("n.d."=Togo_fr!G18,"na",Togo_fr!G18)</f>
        <v>30.584455324357407</v>
      </c>
      <c r="G18" s="17">
        <f>IF("n.d."=Togo_fr!H18,"na",Togo_fr!H18)</f>
        <v>24.979983987189751</v>
      </c>
      <c r="H18" s="17">
        <f>IF("n.d."=Togo_fr!I18,"na",Togo_fr!I18)</f>
        <v>22.473708276177412</v>
      </c>
      <c r="I18" s="17">
        <f>IF("n.d."=Togo_fr!J18,"na",Togo_fr!J18)</f>
        <v>23.605458463011729</v>
      </c>
      <c r="J18" s="17">
        <f>IF("n.d."=Togo_fr!K18,"na",Togo_fr!K18)</f>
        <v>24.317250796540737</v>
      </c>
      <c r="K18" s="17">
        <f>IF("n.d."=Togo_fr!L18,"na",Togo_fr!L18)</f>
        <v>26.064898002325332</v>
      </c>
      <c r="L18" s="17">
        <f>IF("n.d."=Togo_fr!M18,"na",Togo_fr!M18)</f>
        <v>25.122998011095994</v>
      </c>
      <c r="M18" s="17">
        <f>IF("n.d."=Togo_fr!N18,"na",Togo_fr!N18)</f>
        <v>22.792827908789707</v>
      </c>
      <c r="N18" s="17">
        <f>IF("n.d."=Togo_fr!O18,"na",Togo_fr!O18)</f>
        <v>25.365568336907778</v>
      </c>
      <c r="O18" s="17">
        <f>IF("n.d."=Togo_fr!P18,"na",Togo_fr!P18)</f>
        <v>30.052775605942138</v>
      </c>
      <c r="P18" s="17">
        <f>IF("n.d."=Togo_fr!Q18,"na",Togo_fr!Q18)</f>
        <v>28.173569310933434</v>
      </c>
      <c r="Q18" s="17">
        <f>IF("n.d."=Togo_fr!R18,"na",Togo_fr!R18)</f>
        <v>33.186794241875702</v>
      </c>
      <c r="R18" s="17">
        <f>IF("n.d."=Togo_fr!S18,"na",Togo_fr!S18)</f>
        <v>37.062994722955146</v>
      </c>
      <c r="S18" s="17">
        <f>IF("n.d."=Togo_fr!T18,"na",Togo_fr!T18)</f>
        <v>37.462107860415934</v>
      </c>
      <c r="T18" s="17">
        <f>IF("n.d."=Togo_fr!U18,"na",Togo_fr!U18)</f>
        <v>41.292266488115168</v>
      </c>
      <c r="U18" s="17">
        <f>IF("n.d."=Togo_fr!V18,"na",Togo_fr!V18)</f>
        <v>45.339572530669024</v>
      </c>
      <c r="V18" s="17">
        <f>IF("n.d."=Togo_fr!W18,"na",Togo_fr!W18)</f>
        <v>46.897213133250595</v>
      </c>
      <c r="W18" s="17">
        <f>IF("n.d."=Togo_fr!X18,"na",Togo_fr!X18)</f>
        <v>45.678389424289819</v>
      </c>
      <c r="X18" s="17">
        <f>IF("n.d."=Togo_fr!Y18,"na",Togo_fr!Y18)</f>
        <v>48.290895953806512</v>
      </c>
      <c r="Y18" s="17">
        <f>IF("n.d."=Togo_fr!Z18,"na",Togo_fr!Z18)</f>
        <v>46.820409029723862</v>
      </c>
      <c r="Z18" s="17">
        <f>IF("n.d."=Togo_fr!AA18,"na",Togo_fr!AA18)</f>
        <v>51.682199877766536</v>
      </c>
      <c r="AA18" s="17">
        <f>IF("n.d."=Togo_fr!AB18,"na",Togo_fr!AB18)</f>
        <v>53.994481778554416</v>
      </c>
      <c r="AB18" s="17">
        <f>IF("n.d."=Togo_fr!AC18,"na",Togo_fr!AC18)</f>
        <v>42.510873558471324</v>
      </c>
      <c r="AC18" s="17">
        <f>IF("n.d."=Togo_fr!AD18,"na",Togo_fr!AD18)</f>
        <v>43.69229437603925</v>
      </c>
      <c r="AD18" s="17">
        <f>IF("n.d."=Togo_fr!AE18,"na",Togo_fr!AE18)</f>
        <v>44.037771623946007</v>
      </c>
      <c r="AE18" s="17">
        <f>IF("n.d."=Togo_fr!AF18,"na",Togo_fr!AF18)</f>
        <v>47.265701774698002</v>
      </c>
      <c r="AF18" s="17">
        <f>IF("n.d."=Togo_fr!AG18,"na",Togo_fr!AG18)</f>
        <v>48.865044961348467</v>
      </c>
      <c r="AG18" s="17">
        <f>IF("n.d."=Togo_fr!AH18,"na",Togo_fr!AH18)</f>
        <v>51.175179274436843</v>
      </c>
      <c r="AH18" s="17">
        <f>IF("n.d."=Togo_fr!AI18,"na",Togo_fr!AI18)</f>
        <v>50.006915752665208</v>
      </c>
      <c r="AI18" s="15"/>
      <c r="AJ18" s="15"/>
      <c r="AK18" s="15"/>
    </row>
    <row r="19" spans="1:37" x14ac:dyDescent="0.2">
      <c r="N19" s="14"/>
      <c r="O19" s="14"/>
      <c r="Q19" s="15"/>
      <c r="R19" s="22"/>
      <c r="S19" s="22"/>
      <c r="T19" s="21"/>
      <c r="U19" s="21"/>
      <c r="V19" s="21"/>
      <c r="W19" s="21"/>
      <c r="X19" s="21"/>
      <c r="Y19" s="21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x14ac:dyDescent="0.2">
      <c r="A20" s="28" t="s">
        <v>32</v>
      </c>
      <c r="N20" s="15"/>
      <c r="O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</sheetData>
  <printOptions horizontalCentered="1"/>
  <pageMargins left="0.51181102362204722" right="0.51181102362204722" top="0.98425196850393704" bottom="0.98425196850393704" header="0.51181102362204722" footer="0.51181102362204722"/>
  <pageSetup paperSize="9" scale="69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Togo_fr</vt:lpstr>
      <vt:lpstr>Togo</vt:lpstr>
      <vt:lpstr>Togo!Zone_d_impression</vt:lpstr>
      <vt:lpstr>Togo_fr!Zone_d_impression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COURTIN</dc:creator>
  <cp:lastModifiedBy>CHEILAN Thomas (DGSEI DECI)</cp:lastModifiedBy>
  <cp:lastPrinted>2007-09-21T15:32:30Z</cp:lastPrinted>
  <dcterms:created xsi:type="dcterms:W3CDTF">2005-12-08T13:47:28Z</dcterms:created>
  <dcterms:modified xsi:type="dcterms:W3CDTF">2024-12-09T14:54:39Z</dcterms:modified>
</cp:coreProperties>
</file>