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5175" yWindow="2595" windowWidth="40500" windowHeight="7050"/>
  </bookViews>
  <sheets>
    <sheet name="Solde-cpte-courant-ext" sheetId="1" r:id="rId1"/>
    <sheet name="Current-Account-Balance" sheetId="2" r:id="rId2"/>
  </sheets>
  <definedNames>
    <definedName name="_xlnm.Print_Area" localSheetId="1">'Current-Account-Balance'!$A$1:$Q$13</definedName>
    <definedName name="_xlnm.Print_Area" localSheetId="0">'Solde-cpte-courant-ext'!$B$1:$R$13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G4" i="2" l="1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E5" i="2"/>
  <c r="AF5" i="2"/>
  <c r="AG5" i="2"/>
  <c r="AC3" i="2" l="1"/>
  <c r="AD3" i="2"/>
  <c r="AC5" i="2"/>
  <c r="AD5" i="2"/>
  <c r="AC6" i="2"/>
  <c r="AC7" i="2"/>
  <c r="AC8" i="2"/>
  <c r="AC9" i="2"/>
  <c r="AC10" i="2"/>
  <c r="AC11" i="2"/>
  <c r="AC12" i="2"/>
  <c r="AB3" i="2" l="1"/>
  <c r="AB5" i="2"/>
  <c r="AB6" i="2"/>
  <c r="AB7" i="2"/>
  <c r="AB8" i="2"/>
  <c r="AB9" i="2"/>
  <c r="AB10" i="2"/>
  <c r="AB11" i="2"/>
  <c r="AB12" i="2"/>
  <c r="AA12" i="2"/>
  <c r="Z12" i="2"/>
  <c r="Y12" i="2"/>
  <c r="X12" i="2"/>
  <c r="W12" i="2"/>
  <c r="AA11" i="2"/>
  <c r="Z11" i="2"/>
  <c r="Y11" i="2"/>
  <c r="X11" i="2"/>
  <c r="W11" i="2"/>
  <c r="AA10" i="2"/>
  <c r="Z10" i="2"/>
  <c r="Y10" i="2"/>
  <c r="X10" i="2"/>
  <c r="W10" i="2"/>
  <c r="AA9" i="2"/>
  <c r="Z9" i="2"/>
  <c r="Y9" i="2"/>
  <c r="X9" i="2"/>
  <c r="W9" i="2"/>
  <c r="AA8" i="2"/>
  <c r="Z8" i="2"/>
  <c r="Y8" i="2"/>
  <c r="X8" i="2"/>
  <c r="W8" i="2"/>
  <c r="AA7" i="2"/>
  <c r="Z7" i="2"/>
  <c r="Y7" i="2"/>
  <c r="X7" i="2"/>
  <c r="W7" i="2"/>
  <c r="AA6" i="2"/>
  <c r="Z6" i="2"/>
  <c r="Y6" i="2"/>
  <c r="X6" i="2"/>
  <c r="W6" i="2"/>
  <c r="AA5" i="2"/>
  <c r="Z5" i="2"/>
  <c r="Y5" i="2"/>
  <c r="X5" i="2"/>
  <c r="W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V12" i="2" l="1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<sst xmlns="http://schemas.openxmlformats.org/spreadsheetml/2006/main" count="30" uniqueCount="19">
  <si>
    <t>Solde du compte courant extérieur</t>
  </si>
  <si>
    <t>Bénin</t>
  </si>
  <si>
    <t>Burkina Faso</t>
  </si>
  <si>
    <t>Mali</t>
  </si>
  <si>
    <t>Niger</t>
  </si>
  <si>
    <t>Sénégal</t>
  </si>
  <si>
    <t>Togo</t>
  </si>
  <si>
    <t>( en milliards de FCFA )</t>
  </si>
  <si>
    <t>Côte d'Ivoire</t>
  </si>
  <si>
    <t>Guinée–Bissau</t>
  </si>
  <si>
    <t>Source : BCEAO</t>
  </si>
  <si>
    <t>Current Account Balance</t>
  </si>
  <si>
    <t>(billions of CFA Francs)</t>
  </si>
  <si>
    <t>Benin</t>
  </si>
  <si>
    <t>Guinea–Bissau</t>
  </si>
  <si>
    <t>Senegal</t>
  </si>
  <si>
    <t>Source: Central Bank of West African States</t>
  </si>
  <si>
    <t>n.d.</t>
  </si>
  <si>
    <t>UEMOA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</si>
</sst>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4" fillId="0" borderId="0" xfId="0" applyNumberFormat="1" applyFont="1"/>
    <xf numFmtId="165" fontId="4" fillId="0" borderId="0" xfId="0" applyNumberFormat="1" applyFont="1" applyAlignment="1"/>
    <xf numFmtId="2" fontId="4" fillId="0" borderId="0" xfId="0" applyNumberFormat="1" applyFont="1" applyAlignme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4"/>
  <sheetViews>
    <sheetView tabSelected="1" zoomScaleNormal="100" workbookViewId="0">
      <selection activeCell="AI4" sqref="AI4:AI12"/>
    </sheetView>
  </sheetViews>
  <sheetFormatPr baseColWidth="10" defaultColWidth="11.42578125" defaultRowHeight="12.75" x14ac:dyDescent="0.2"/>
  <cols>
    <col min="1" max="1" width="11.42578125" style="8"/>
    <col min="2" max="2" width="20.7109375" style="9" customWidth="1"/>
    <col min="3" max="17" width="8.7109375" style="4" customWidth="1"/>
    <col min="18" max="20" width="9.140625" style="8" customWidth="1"/>
    <col min="21" max="26" width="8.7109375" style="8" customWidth="1"/>
    <col min="27" max="16384" width="11.42578125" style="8"/>
  </cols>
  <sheetData>
    <row r="1" spans="2:35" ht="18" customHeight="1" x14ac:dyDescent="0.25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2:35" ht="18" customHeight="1" x14ac:dyDescent="0.2">
      <c r="B2" s="9" t="s">
        <v>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2:35" s="2" customFormat="1" ht="37.5" customHeight="1" x14ac:dyDescent="0.2">
      <c r="B3" s="1"/>
      <c r="C3" s="5">
        <v>1991</v>
      </c>
      <c r="D3" s="5">
        <v>1992</v>
      </c>
      <c r="E3" s="5">
        <v>1993</v>
      </c>
      <c r="F3" s="5">
        <v>1994</v>
      </c>
      <c r="G3" s="5">
        <v>1995</v>
      </c>
      <c r="H3" s="5">
        <v>1996</v>
      </c>
      <c r="I3" s="5">
        <v>1997</v>
      </c>
      <c r="J3" s="5">
        <v>1998</v>
      </c>
      <c r="K3" s="5">
        <v>1999</v>
      </c>
      <c r="L3" s="5">
        <v>2000</v>
      </c>
      <c r="M3" s="5">
        <v>2001</v>
      </c>
      <c r="N3" s="5">
        <v>2002</v>
      </c>
      <c r="O3" s="5">
        <v>2003</v>
      </c>
      <c r="P3" s="5">
        <v>2004</v>
      </c>
      <c r="Q3" s="5">
        <v>2005</v>
      </c>
      <c r="R3" s="5">
        <v>2006</v>
      </c>
      <c r="S3" s="5">
        <v>2007</v>
      </c>
      <c r="T3" s="5">
        <v>2008</v>
      </c>
      <c r="U3" s="5">
        <v>2009</v>
      </c>
      <c r="V3" s="5">
        <v>2010</v>
      </c>
      <c r="W3" s="5">
        <v>2011</v>
      </c>
      <c r="X3" s="5">
        <v>2012</v>
      </c>
      <c r="Y3" s="5">
        <v>2013</v>
      </c>
      <c r="Z3" s="5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2:35" s="7" customFormat="1" x14ac:dyDescent="0.2">
      <c r="B4" s="3" t="s">
        <v>18</v>
      </c>
      <c r="C4" s="10">
        <v>-508.4</v>
      </c>
      <c r="D4" s="10">
        <v>-382.2</v>
      </c>
      <c r="E4" s="10">
        <v>-387.9</v>
      </c>
      <c r="F4" s="10">
        <v>264.2</v>
      </c>
      <c r="G4" s="10">
        <v>-468.6</v>
      </c>
      <c r="H4" s="10">
        <v>-605.9</v>
      </c>
      <c r="I4" s="10">
        <v>-693.5</v>
      </c>
      <c r="J4" s="10">
        <v>-861.2</v>
      </c>
      <c r="K4" s="10">
        <v>-881.6</v>
      </c>
      <c r="L4" s="10">
        <v>-1033.4000000000001</v>
      </c>
      <c r="M4" s="10">
        <v>-919.3</v>
      </c>
      <c r="N4" s="10">
        <v>-319.39999999999998</v>
      </c>
      <c r="O4" s="10">
        <v>-870.6</v>
      </c>
      <c r="P4" s="10">
        <v>-1016.2</v>
      </c>
      <c r="Q4" s="10">
        <v>-1433.7</v>
      </c>
      <c r="R4" s="10">
        <v>-994</v>
      </c>
      <c r="S4" s="10">
        <v>-1765.6</v>
      </c>
      <c r="T4" s="10">
        <v>-2213.3000000000002</v>
      </c>
      <c r="U4" s="10">
        <v>-1159.7</v>
      </c>
      <c r="V4" s="10">
        <v>-1739.3</v>
      </c>
      <c r="W4" s="10">
        <v>-747.6</v>
      </c>
      <c r="X4" s="10">
        <v>-2649.6</v>
      </c>
      <c r="Y4" s="16">
        <v>-3031.5497312152602</v>
      </c>
      <c r="Z4" s="16">
        <v>-2547.0561472080603</v>
      </c>
      <c r="AA4" s="16">
        <v>-3200.6553835746095</v>
      </c>
      <c r="AB4" s="16">
        <v>-3211.0689592695007</v>
      </c>
      <c r="AC4" s="16">
        <v>-4054.6497635740202</v>
      </c>
      <c r="AD4" s="16">
        <v>-4604.1000000000004</v>
      </c>
      <c r="AE4" s="16">
        <v>-4370.2999999999993</v>
      </c>
      <c r="AF4" s="16">
        <v>-3967.3644799999997</v>
      </c>
      <c r="AG4" s="16">
        <v>-5973.5596999999998</v>
      </c>
      <c r="AH4" s="17">
        <v>-11046.054899999999</v>
      </c>
      <c r="AI4" s="18">
        <v>-9107.7405981607571</v>
      </c>
    </row>
    <row r="5" spans="2:35" s="7" customFormat="1" x14ac:dyDescent="0.2">
      <c r="B5" s="3" t="s">
        <v>1</v>
      </c>
      <c r="C5" s="10">
        <v>-3</v>
      </c>
      <c r="D5" s="10">
        <v>-12.6</v>
      </c>
      <c r="E5" s="10">
        <v>5.4</v>
      </c>
      <c r="F5" s="10">
        <v>48.1</v>
      </c>
      <c r="G5" s="10">
        <v>-38.799999999999997</v>
      </c>
      <c r="H5" s="10">
        <v>-20.9</v>
      </c>
      <c r="I5" s="10">
        <v>-89.9</v>
      </c>
      <c r="J5" s="10">
        <v>-78.099999999999994</v>
      </c>
      <c r="K5" s="10">
        <v>-95.8</v>
      </c>
      <c r="L5" s="10">
        <v>-57.2</v>
      </c>
      <c r="M5" s="10">
        <v>-54.9</v>
      </c>
      <c r="N5" s="10">
        <v>-108.8</v>
      </c>
      <c r="O5" s="10">
        <v>-192.5</v>
      </c>
      <c r="P5" s="10">
        <v>-152.4</v>
      </c>
      <c r="Q5" s="10">
        <v>-119.3</v>
      </c>
      <c r="R5" s="10">
        <v>-113.1</v>
      </c>
      <c r="S5" s="10">
        <v>-237</v>
      </c>
      <c r="T5" s="10">
        <v>-240</v>
      </c>
      <c r="U5" s="10">
        <v>-306.39999999999998</v>
      </c>
      <c r="V5" s="10">
        <v>-262.7</v>
      </c>
      <c r="W5" s="10">
        <v>-243.6</v>
      </c>
      <c r="X5" s="10">
        <v>-223.6</v>
      </c>
      <c r="Y5" s="10">
        <v>-332.54165281000002</v>
      </c>
      <c r="Z5" s="10">
        <v>-437.51478079999993</v>
      </c>
      <c r="AA5" s="10">
        <v>-437.26558000000006</v>
      </c>
      <c r="AB5" s="10">
        <v>-479.64870000000002</v>
      </c>
      <c r="AC5" s="10">
        <v>-539.72589051343209</v>
      </c>
      <c r="AD5" s="10">
        <v>-360.3614</v>
      </c>
      <c r="AE5" s="10">
        <v>-337.19999999999993</v>
      </c>
      <c r="AF5" s="17">
        <v>-157.33379999999997</v>
      </c>
      <c r="AG5" s="17">
        <v>-407.53159999999997</v>
      </c>
      <c r="AH5" s="17">
        <v>-651.40000000000009</v>
      </c>
      <c r="AI5" s="18">
        <v>-716.79504441854147</v>
      </c>
    </row>
    <row r="6" spans="2:35" s="7" customFormat="1" x14ac:dyDescent="0.2">
      <c r="B6" s="3" t="s">
        <v>2</v>
      </c>
      <c r="C6" s="10">
        <v>-26.2</v>
      </c>
      <c r="D6" s="10">
        <v>-20</v>
      </c>
      <c r="E6" s="10">
        <v>-20.100000000000001</v>
      </c>
      <c r="F6" s="10">
        <v>8.1999999999999993</v>
      </c>
      <c r="G6" s="10">
        <v>4.3</v>
      </c>
      <c r="H6" s="10">
        <v>-128.69999999999999</v>
      </c>
      <c r="I6" s="10">
        <v>-141.4</v>
      </c>
      <c r="J6" s="10">
        <v>-152.69999999999999</v>
      </c>
      <c r="K6" s="10">
        <v>-194.6</v>
      </c>
      <c r="L6" s="10">
        <v>-227.1</v>
      </c>
      <c r="M6" s="10">
        <v>-213.3</v>
      </c>
      <c r="N6" s="10">
        <v>-208</v>
      </c>
      <c r="O6" s="10">
        <v>-213.4</v>
      </c>
      <c r="P6" s="10">
        <v>-280.60000000000002</v>
      </c>
      <c r="Q6" s="10">
        <v>-334.5</v>
      </c>
      <c r="R6" s="10">
        <v>-289.3</v>
      </c>
      <c r="S6" s="10">
        <v>-268.39999999999998</v>
      </c>
      <c r="T6" s="10">
        <v>-431.3</v>
      </c>
      <c r="U6" s="10">
        <v>-179.4</v>
      </c>
      <c r="V6" s="10">
        <v>-89.9</v>
      </c>
      <c r="W6" s="10">
        <v>-75.599999999999994</v>
      </c>
      <c r="X6" s="10">
        <v>-119.1</v>
      </c>
      <c r="Y6" s="10">
        <v>-664.56407450390998</v>
      </c>
      <c r="Z6" s="10">
        <v>-493.23719092255402</v>
      </c>
      <c r="AA6" s="10">
        <v>-529.37213999999994</v>
      </c>
      <c r="AB6" s="10">
        <v>-462.36703737222012</v>
      </c>
      <c r="AC6" s="10">
        <v>-520.43461292926997</v>
      </c>
      <c r="AD6" s="10">
        <v>-369.26228783615295</v>
      </c>
      <c r="AE6" s="10">
        <v>-307</v>
      </c>
      <c r="AF6" s="17">
        <v>269.28398999999996</v>
      </c>
      <c r="AG6" s="17">
        <v>42.841000000000008</v>
      </c>
      <c r="AH6" s="17">
        <v>-875.8</v>
      </c>
      <c r="AI6" s="18">
        <v>-801.31121510690389</v>
      </c>
    </row>
    <row r="7" spans="2:35" s="7" customFormat="1" x14ac:dyDescent="0.2">
      <c r="B7" s="3" t="s">
        <v>8</v>
      </c>
      <c r="C7" s="11">
        <v>-385.7</v>
      </c>
      <c r="D7" s="11">
        <v>-239.6</v>
      </c>
      <c r="E7" s="11">
        <v>-252.5</v>
      </c>
      <c r="F7" s="11">
        <v>283.5</v>
      </c>
      <c r="G7" s="11">
        <v>-289</v>
      </c>
      <c r="H7" s="11">
        <v>-82.8</v>
      </c>
      <c r="I7" s="11">
        <v>-90.2</v>
      </c>
      <c r="J7" s="11">
        <v>-171.3</v>
      </c>
      <c r="K7" s="11">
        <v>-73.599999999999994</v>
      </c>
      <c r="L7" s="11">
        <v>-171.6</v>
      </c>
      <c r="M7" s="11">
        <v>-44.1</v>
      </c>
      <c r="N7" s="11">
        <v>535.1</v>
      </c>
      <c r="O7" s="11">
        <v>171.1</v>
      </c>
      <c r="P7" s="11">
        <v>127.2</v>
      </c>
      <c r="Q7" s="11">
        <v>21</v>
      </c>
      <c r="R7" s="11">
        <v>250.5</v>
      </c>
      <c r="S7" s="11">
        <v>-66.599999999999994</v>
      </c>
      <c r="T7" s="11">
        <v>201.9</v>
      </c>
      <c r="U7" s="11">
        <v>763.7</v>
      </c>
      <c r="V7" s="11">
        <v>230.1</v>
      </c>
      <c r="W7" s="11">
        <v>1256.4000000000001</v>
      </c>
      <c r="X7" s="11">
        <v>-473</v>
      </c>
      <c r="Y7" s="11">
        <v>-208.846410230679</v>
      </c>
      <c r="Z7" s="11">
        <v>252.10527521783519</v>
      </c>
      <c r="AA7" s="10">
        <v>-119.05391000000006</v>
      </c>
      <c r="AB7" s="10">
        <v>-245.52000000000007</v>
      </c>
      <c r="AC7" s="10">
        <v>-609.1</v>
      </c>
      <c r="AD7" s="10">
        <v>-1153.8679999999999</v>
      </c>
      <c r="AE7" s="10">
        <v>-790.39999999999986</v>
      </c>
      <c r="AF7" s="17">
        <v>-1136.4000000000001</v>
      </c>
      <c r="AG7" s="17">
        <v>-1593.8200000000002</v>
      </c>
      <c r="AH7" s="17">
        <v>-3364.4000000000005</v>
      </c>
      <c r="AI7" s="18">
        <v>-2764.4257593212342</v>
      </c>
    </row>
    <row r="8" spans="2:35" s="7" customFormat="1" x14ac:dyDescent="0.2">
      <c r="B8" s="3" t="s">
        <v>9</v>
      </c>
      <c r="C8" s="4" t="s">
        <v>17</v>
      </c>
      <c r="D8" s="4" t="s">
        <v>17</v>
      </c>
      <c r="E8" s="4" t="s">
        <v>17</v>
      </c>
      <c r="F8" s="4" t="s">
        <v>17</v>
      </c>
      <c r="G8" s="4" t="s">
        <v>17</v>
      </c>
      <c r="H8" s="4" t="s">
        <v>17</v>
      </c>
      <c r="I8" s="4">
        <v>-13.9</v>
      </c>
      <c r="J8" s="4">
        <v>-17.7</v>
      </c>
      <c r="K8" s="4">
        <v>-1.9</v>
      </c>
      <c r="L8" s="4">
        <v>13.9</v>
      </c>
      <c r="M8" s="4">
        <v>-6.6</v>
      </c>
      <c r="N8" s="4">
        <v>-0.7</v>
      </c>
      <c r="O8" s="4">
        <v>-0.1</v>
      </c>
      <c r="P8" s="4">
        <v>7.3</v>
      </c>
      <c r="Q8" s="4">
        <v>-5.6</v>
      </c>
      <c r="R8" s="4">
        <v>-20.9</v>
      </c>
      <c r="S8" s="4">
        <v>-14.6</v>
      </c>
      <c r="T8" s="4">
        <v>-12.9</v>
      </c>
      <c r="U8" s="4">
        <v>-22.4</v>
      </c>
      <c r="V8" s="4">
        <v>-70.8</v>
      </c>
      <c r="W8" s="4">
        <v>-6.6</v>
      </c>
      <c r="X8" s="4">
        <v>-54.442979997000002</v>
      </c>
      <c r="Y8" s="4">
        <v>-25.9421</v>
      </c>
      <c r="Z8" s="4">
        <v>3.1199000000000012</v>
      </c>
      <c r="AA8" s="10">
        <v>12.386250000000004</v>
      </c>
      <c r="AB8" s="10">
        <v>9.9632000000000005</v>
      </c>
      <c r="AC8" s="10">
        <v>2.2524000000000015</v>
      </c>
      <c r="AD8" s="10">
        <v>-25.049169824257994</v>
      </c>
      <c r="AE8" s="10">
        <v>-74.699999999999989</v>
      </c>
      <c r="AF8" s="17">
        <v>-31.744460000000004</v>
      </c>
      <c r="AG8" s="17">
        <v>-8.1345000000000027</v>
      </c>
      <c r="AH8" s="17">
        <v>-91.699999999999974</v>
      </c>
      <c r="AI8" s="18">
        <v>-95.325695509298299</v>
      </c>
    </row>
    <row r="9" spans="2:35" s="7" customFormat="1" x14ac:dyDescent="0.2">
      <c r="B9" s="3" t="s">
        <v>3</v>
      </c>
      <c r="C9" s="4">
        <v>-11.5</v>
      </c>
      <c r="D9" s="4">
        <v>-25.6</v>
      </c>
      <c r="E9" s="4">
        <v>-21.7</v>
      </c>
      <c r="F9" s="4">
        <v>-35.299999999999997</v>
      </c>
      <c r="G9" s="4">
        <v>-78.7</v>
      </c>
      <c r="H9" s="4">
        <v>-133.4</v>
      </c>
      <c r="I9" s="4">
        <v>-104.2</v>
      </c>
      <c r="J9" s="4">
        <v>-122.8</v>
      </c>
      <c r="K9" s="4">
        <v>-155.69999999999999</v>
      </c>
      <c r="L9" s="4">
        <v>-181.2</v>
      </c>
      <c r="M9" s="4">
        <v>-227.3</v>
      </c>
      <c r="N9" s="4">
        <v>-103.8</v>
      </c>
      <c r="O9" s="4">
        <v>-160.80000000000001</v>
      </c>
      <c r="P9" s="4">
        <v>-216</v>
      </c>
      <c r="Q9" s="4">
        <v>-230.9</v>
      </c>
      <c r="R9" s="4">
        <v>-114.3</v>
      </c>
      <c r="S9" s="4">
        <v>-278.5</v>
      </c>
      <c r="T9" s="4">
        <v>-476.2</v>
      </c>
      <c r="U9" s="4">
        <v>-309.2</v>
      </c>
      <c r="V9" s="4">
        <v>-589.4</v>
      </c>
      <c r="W9" s="4">
        <v>-309.7</v>
      </c>
      <c r="X9" s="4">
        <v>-168</v>
      </c>
      <c r="Y9" s="4">
        <v>-185.10918492803</v>
      </c>
      <c r="Z9" s="4">
        <v>-334.13594093565393</v>
      </c>
      <c r="AA9" s="10">
        <v>-412.49072799098985</v>
      </c>
      <c r="AB9" s="10">
        <v>-601.99090999999999</v>
      </c>
      <c r="AC9" s="10">
        <v>-704.28999999999985</v>
      </c>
      <c r="AD9" s="10">
        <v>-459.9069826880999</v>
      </c>
      <c r="AE9" s="10">
        <v>-755.2</v>
      </c>
      <c r="AF9" s="17">
        <v>-218.53899999999999</v>
      </c>
      <c r="AG9" s="17">
        <v>-814.34</v>
      </c>
      <c r="AH9" s="17">
        <v>-920.3</v>
      </c>
      <c r="AI9" s="18">
        <v>-377.36772956494883</v>
      </c>
    </row>
    <row r="10" spans="2:35" s="7" customFormat="1" x14ac:dyDescent="0.2">
      <c r="B10" s="3" t="s">
        <v>4</v>
      </c>
      <c r="C10" s="4">
        <v>-4.3</v>
      </c>
      <c r="D10" s="4">
        <v>-13.3</v>
      </c>
      <c r="E10" s="4">
        <v>3.4</v>
      </c>
      <c r="F10" s="4">
        <v>-21.2</v>
      </c>
      <c r="G10" s="4">
        <v>-44.2</v>
      </c>
      <c r="H10" s="4">
        <v>-55.5</v>
      </c>
      <c r="I10" s="4">
        <v>-77.900000000000006</v>
      </c>
      <c r="J10" s="4">
        <v>-90</v>
      </c>
      <c r="K10" s="4">
        <v>-84.5</v>
      </c>
      <c r="L10" s="4">
        <v>-74.2</v>
      </c>
      <c r="M10" s="4">
        <v>-67.7</v>
      </c>
      <c r="N10" s="4">
        <v>-114.9</v>
      </c>
      <c r="O10" s="4">
        <v>-127.1</v>
      </c>
      <c r="P10" s="4">
        <v>-122</v>
      </c>
      <c r="Q10" s="4">
        <v>-164.3</v>
      </c>
      <c r="R10" s="4">
        <v>-164</v>
      </c>
      <c r="S10" s="4">
        <v>-168.3</v>
      </c>
      <c r="T10" s="4">
        <v>-311.7</v>
      </c>
      <c r="U10" s="4">
        <v>-619.5</v>
      </c>
      <c r="V10" s="4">
        <v>-560.6</v>
      </c>
      <c r="W10" s="4">
        <v>-675.3</v>
      </c>
      <c r="X10" s="4">
        <v>-521.6</v>
      </c>
      <c r="Y10" s="4">
        <v>-568.330201718328</v>
      </c>
      <c r="Z10" s="4">
        <v>-645.30680000000007</v>
      </c>
      <c r="AA10" s="10">
        <v>-878.68598558361703</v>
      </c>
      <c r="AB10" s="10">
        <v>-700.25789095999994</v>
      </c>
      <c r="AC10" s="10">
        <v>-739.97106013132804</v>
      </c>
      <c r="AD10" s="10">
        <v>-902.61371359700013</v>
      </c>
      <c r="AE10" s="10">
        <v>-921.4000000000002</v>
      </c>
      <c r="AF10" s="17">
        <v>-1045.1063099999999</v>
      </c>
      <c r="AG10" s="17">
        <v>-1164.0119999999999</v>
      </c>
      <c r="AH10" s="17">
        <v>-1559.5</v>
      </c>
      <c r="AI10" s="18">
        <v>-1256.7017897777362</v>
      </c>
    </row>
    <row r="11" spans="2:35" s="7" customFormat="1" x14ac:dyDescent="0.2">
      <c r="B11" s="3" t="s">
        <v>5</v>
      </c>
      <c r="C11" s="4">
        <v>-57.8</v>
      </c>
      <c r="D11" s="4">
        <v>-57.8</v>
      </c>
      <c r="E11" s="4">
        <v>-79.099999999999994</v>
      </c>
      <c r="F11" s="4">
        <v>1.8</v>
      </c>
      <c r="G11" s="4">
        <v>-24.9</v>
      </c>
      <c r="H11" s="4">
        <v>-102.1</v>
      </c>
      <c r="I11" s="4">
        <v>-107.9</v>
      </c>
      <c r="J11" s="4">
        <v>-146.1</v>
      </c>
      <c r="K11" s="4">
        <v>-197.2</v>
      </c>
      <c r="L11" s="4">
        <v>-236.6</v>
      </c>
      <c r="M11" s="4">
        <v>-180</v>
      </c>
      <c r="N11" s="4">
        <v>-220.8</v>
      </c>
      <c r="O11" s="4">
        <v>-253.7</v>
      </c>
      <c r="P11" s="4">
        <v>-271.10000000000002</v>
      </c>
      <c r="Q11" s="4">
        <v>-357.2</v>
      </c>
      <c r="R11" s="4">
        <v>-450.7</v>
      </c>
      <c r="S11" s="4">
        <v>-628.79999999999995</v>
      </c>
      <c r="T11" s="4">
        <v>-843.7</v>
      </c>
      <c r="U11" s="4">
        <v>-403</v>
      </c>
      <c r="V11" s="4">
        <v>-297.2</v>
      </c>
      <c r="W11" s="4">
        <v>-541</v>
      </c>
      <c r="X11" s="4">
        <v>-792</v>
      </c>
      <c r="Y11" s="4">
        <v>-765.47500050223005</v>
      </c>
      <c r="Z11" s="4">
        <v>-665.90074999999888</v>
      </c>
      <c r="AA11" s="10">
        <v>-558.66039999999998</v>
      </c>
      <c r="AB11" s="10">
        <v>-472.5</v>
      </c>
      <c r="AC11" s="10">
        <v>-887.19160000000011</v>
      </c>
      <c r="AD11" s="10">
        <v>-1230.4000000000001</v>
      </c>
      <c r="AE11" s="10">
        <v>-1112.1000000000001</v>
      </c>
      <c r="AF11" s="17">
        <v>-1532.2309999999998</v>
      </c>
      <c r="AG11" s="17">
        <v>-1845.0296000000001</v>
      </c>
      <c r="AH11" s="17">
        <v>-3457</v>
      </c>
      <c r="AI11" s="18">
        <v>-2961.1057848380296</v>
      </c>
    </row>
    <row r="12" spans="2:35" s="7" customFormat="1" x14ac:dyDescent="0.2">
      <c r="B12" s="3" t="s">
        <v>6</v>
      </c>
      <c r="C12" s="4">
        <v>-19.899999999999999</v>
      </c>
      <c r="D12" s="4">
        <v>-27.2</v>
      </c>
      <c r="E12" s="4">
        <v>-23.3</v>
      </c>
      <c r="F12" s="4">
        <v>-31.2</v>
      </c>
      <c r="G12" s="4">
        <v>-4.9000000000000004</v>
      </c>
      <c r="H12" s="4">
        <v>-78.7</v>
      </c>
      <c r="I12" s="4">
        <v>-68.099999999999994</v>
      </c>
      <c r="J12" s="4">
        <v>-82.5</v>
      </c>
      <c r="K12" s="4">
        <v>-78.3</v>
      </c>
      <c r="L12" s="4">
        <v>-99.4</v>
      </c>
      <c r="M12" s="4">
        <v>-123.9</v>
      </c>
      <c r="N12" s="4">
        <v>-97.5</v>
      </c>
      <c r="O12" s="4">
        <v>-94.1</v>
      </c>
      <c r="P12" s="4">
        <v>-108.7</v>
      </c>
      <c r="Q12" s="4">
        <v>-242.9</v>
      </c>
      <c r="R12" s="4">
        <v>-92.2</v>
      </c>
      <c r="S12" s="4">
        <v>-103.4</v>
      </c>
      <c r="T12" s="4">
        <v>-99.4</v>
      </c>
      <c r="U12" s="4">
        <v>-83.4</v>
      </c>
      <c r="V12" s="4">
        <v>-98.9</v>
      </c>
      <c r="W12" s="4">
        <v>-152.19999999999999</v>
      </c>
      <c r="X12" s="4">
        <v>-307.89999999999998</v>
      </c>
      <c r="Y12" s="4">
        <v>-280.7</v>
      </c>
      <c r="Z12" s="4">
        <v>-226.37285976768004</v>
      </c>
      <c r="AA12" s="10">
        <v>-277.51289000000003</v>
      </c>
      <c r="AB12" s="10">
        <v>-258.74762093728191</v>
      </c>
      <c r="AC12" s="10">
        <v>-56.116000000000014</v>
      </c>
      <c r="AD12" s="10">
        <v>-102.67499999999995</v>
      </c>
      <c r="AE12" s="10">
        <v>-32.399999999999977</v>
      </c>
      <c r="AF12" s="17">
        <v>-11.935909999999978</v>
      </c>
      <c r="AG12" s="17">
        <v>-103.56200000000001</v>
      </c>
      <c r="AH12" s="17">
        <v>-176.89999999999998</v>
      </c>
      <c r="AI12" s="18">
        <v>-198.50757962405686</v>
      </c>
    </row>
    <row r="14" spans="2:35" x14ac:dyDescent="0.2">
      <c r="B14" s="12" t="s">
        <v>10</v>
      </c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zoomScaleNormal="100" workbookViewId="0">
      <selection activeCell="AJ5" sqref="AJ5"/>
    </sheetView>
  </sheetViews>
  <sheetFormatPr baseColWidth="10" defaultColWidth="11.42578125" defaultRowHeight="12.75" x14ac:dyDescent="0.2"/>
  <cols>
    <col min="1" max="1" width="20.7109375" style="9" customWidth="1"/>
    <col min="2" max="16" width="8.7109375" style="4" customWidth="1"/>
    <col min="17" max="19" width="9.140625" style="8" customWidth="1"/>
    <col min="20" max="25" width="8.7109375" style="8" customWidth="1"/>
    <col min="26" max="16384" width="11.42578125" style="8"/>
  </cols>
  <sheetData>
    <row r="1" spans="1:34" ht="18" customHeight="1" x14ac:dyDescent="0.25">
      <c r="A1" s="6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34" ht="18" customHeight="1" x14ac:dyDescent="0.2">
      <c r="A2" s="13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34" s="2" customFormat="1" ht="37.5" customHeight="1" x14ac:dyDescent="0.2">
      <c r="A3" s="1"/>
      <c r="B3" s="5">
        <f>'Solde-cpte-courant-ext'!C3</f>
        <v>1991</v>
      </c>
      <c r="C3" s="5">
        <f>'Solde-cpte-courant-ext'!D3</f>
        <v>1992</v>
      </c>
      <c r="D3" s="5">
        <f>'Solde-cpte-courant-ext'!E3</f>
        <v>1993</v>
      </c>
      <c r="E3" s="5">
        <f>'Solde-cpte-courant-ext'!F3</f>
        <v>1994</v>
      </c>
      <c r="F3" s="5">
        <f>'Solde-cpte-courant-ext'!G3</f>
        <v>1995</v>
      </c>
      <c r="G3" s="5">
        <f>'Solde-cpte-courant-ext'!H3</f>
        <v>1996</v>
      </c>
      <c r="H3" s="5">
        <f>'Solde-cpte-courant-ext'!I3</f>
        <v>1997</v>
      </c>
      <c r="I3" s="5">
        <f>'Solde-cpte-courant-ext'!J3</f>
        <v>1998</v>
      </c>
      <c r="J3" s="5">
        <f>'Solde-cpte-courant-ext'!K3</f>
        <v>1999</v>
      </c>
      <c r="K3" s="5">
        <f>'Solde-cpte-courant-ext'!L3</f>
        <v>2000</v>
      </c>
      <c r="L3" s="5">
        <f>'Solde-cpte-courant-ext'!M3</f>
        <v>2001</v>
      </c>
      <c r="M3" s="5">
        <f>'Solde-cpte-courant-ext'!N3</f>
        <v>2002</v>
      </c>
      <c r="N3" s="5">
        <f>'Solde-cpte-courant-ext'!O3</f>
        <v>2003</v>
      </c>
      <c r="O3" s="5">
        <f>'Solde-cpte-courant-ext'!P3</f>
        <v>2004</v>
      </c>
      <c r="P3" s="5">
        <f>'Solde-cpte-courant-ext'!Q3</f>
        <v>2005</v>
      </c>
      <c r="Q3" s="5">
        <f>'Solde-cpte-courant-ext'!R3</f>
        <v>2006</v>
      </c>
      <c r="R3" s="5">
        <f>'Solde-cpte-courant-ext'!S3</f>
        <v>2007</v>
      </c>
      <c r="S3" s="5">
        <f>'Solde-cpte-courant-ext'!T3</f>
        <v>2008</v>
      </c>
      <c r="T3" s="5">
        <f>'Solde-cpte-courant-ext'!U3</f>
        <v>2009</v>
      </c>
      <c r="U3" s="5">
        <f>'Solde-cpte-courant-ext'!V3</f>
        <v>2010</v>
      </c>
      <c r="V3" s="5">
        <f>'Solde-cpte-courant-ext'!W3</f>
        <v>2011</v>
      </c>
      <c r="W3" s="5">
        <f>'Solde-cpte-courant-ext'!X3</f>
        <v>2012</v>
      </c>
      <c r="X3" s="5">
        <f>'Solde-cpte-courant-ext'!Y3</f>
        <v>2013</v>
      </c>
      <c r="Y3" s="5">
        <f>'Solde-cpte-courant-ext'!Z3</f>
        <v>2014</v>
      </c>
      <c r="Z3" s="5">
        <f>'Solde-cpte-courant-ext'!AA3</f>
        <v>2015</v>
      </c>
      <c r="AA3" s="5">
        <f>'Solde-cpte-courant-ext'!AB3</f>
        <v>2016</v>
      </c>
      <c r="AB3" s="5">
        <f>'Solde-cpte-courant-ext'!AC3</f>
        <v>2017</v>
      </c>
      <c r="AC3" s="5">
        <f>'Solde-cpte-courant-ext'!AD3</f>
        <v>2018</v>
      </c>
      <c r="AD3" s="5">
        <f>'Solde-cpte-courant-ext'!AE3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7" customFormat="1" x14ac:dyDescent="0.2">
      <c r="A4" s="14" t="s">
        <v>18</v>
      </c>
      <c r="B4" s="10">
        <f>IF("n.d."='Solde-cpte-courant-ext'!C4,"na",'Solde-cpte-courant-ext'!C4)</f>
        <v>-508.4</v>
      </c>
      <c r="C4" s="10">
        <f>IF("n.d."='Solde-cpte-courant-ext'!D4,"na",'Solde-cpte-courant-ext'!D4)</f>
        <v>-382.2</v>
      </c>
      <c r="D4" s="10">
        <f>IF("n.d."='Solde-cpte-courant-ext'!E4,"na",'Solde-cpte-courant-ext'!E4)</f>
        <v>-387.9</v>
      </c>
      <c r="E4" s="10">
        <f>IF("n.d."='Solde-cpte-courant-ext'!F4,"na",'Solde-cpte-courant-ext'!F4)</f>
        <v>264.2</v>
      </c>
      <c r="F4" s="10">
        <f>IF("n.d."='Solde-cpte-courant-ext'!G4,"na",'Solde-cpte-courant-ext'!G4)</f>
        <v>-468.6</v>
      </c>
      <c r="G4" s="10">
        <f>IF("n.d."='Solde-cpte-courant-ext'!H4,"na",'Solde-cpte-courant-ext'!H4)</f>
        <v>-605.9</v>
      </c>
      <c r="H4" s="10">
        <f>IF("n.d."='Solde-cpte-courant-ext'!I4,"na",'Solde-cpte-courant-ext'!I4)</f>
        <v>-693.5</v>
      </c>
      <c r="I4" s="10">
        <f>IF("n.d."='Solde-cpte-courant-ext'!J4,"na",'Solde-cpte-courant-ext'!J4)</f>
        <v>-861.2</v>
      </c>
      <c r="J4" s="10">
        <f>IF("n.d."='Solde-cpte-courant-ext'!K4,"na",'Solde-cpte-courant-ext'!K4)</f>
        <v>-881.6</v>
      </c>
      <c r="K4" s="10">
        <f>IF("n.d."='Solde-cpte-courant-ext'!L4,"na",'Solde-cpte-courant-ext'!L4)</f>
        <v>-1033.4000000000001</v>
      </c>
      <c r="L4" s="10">
        <f>IF("n.d."='Solde-cpte-courant-ext'!M4,"na",'Solde-cpte-courant-ext'!M4)</f>
        <v>-919.3</v>
      </c>
      <c r="M4" s="10">
        <f>IF("n.d."='Solde-cpte-courant-ext'!N4,"na",'Solde-cpte-courant-ext'!N4)</f>
        <v>-319.39999999999998</v>
      </c>
      <c r="N4" s="10">
        <f>IF("n.d."='Solde-cpte-courant-ext'!O4,"na",'Solde-cpte-courant-ext'!O4)</f>
        <v>-870.6</v>
      </c>
      <c r="O4" s="10">
        <f>IF("n.d."='Solde-cpte-courant-ext'!P4,"na",'Solde-cpte-courant-ext'!P4)</f>
        <v>-1016.2</v>
      </c>
      <c r="P4" s="10">
        <f>IF("n.d."='Solde-cpte-courant-ext'!Q4,"na",'Solde-cpte-courant-ext'!Q4)</f>
        <v>-1433.7</v>
      </c>
      <c r="Q4" s="10">
        <f>IF("n.d."='Solde-cpte-courant-ext'!R4,"na",'Solde-cpte-courant-ext'!R4)</f>
        <v>-994</v>
      </c>
      <c r="R4" s="10">
        <f>IF("n.d."='Solde-cpte-courant-ext'!S4,"na",'Solde-cpte-courant-ext'!S4)</f>
        <v>-1765.6</v>
      </c>
      <c r="S4" s="10">
        <f>IF("n.d."='Solde-cpte-courant-ext'!T4,"na",'Solde-cpte-courant-ext'!T4)</f>
        <v>-2213.3000000000002</v>
      </c>
      <c r="T4" s="10">
        <f>IF("n.d."='Solde-cpte-courant-ext'!U4,"na",'Solde-cpte-courant-ext'!U4)</f>
        <v>-1159.7</v>
      </c>
      <c r="U4" s="10">
        <f>IF("n.d."='Solde-cpte-courant-ext'!V4,"na",'Solde-cpte-courant-ext'!V4)</f>
        <v>-1739.3</v>
      </c>
      <c r="V4" s="10">
        <f>IF("n.d."='Solde-cpte-courant-ext'!W4,"na",'Solde-cpte-courant-ext'!W4)</f>
        <v>-747.6</v>
      </c>
      <c r="W4" s="10">
        <f>IF("n.d."='Solde-cpte-courant-ext'!X4,"na",'Solde-cpte-courant-ext'!X4)</f>
        <v>-2649.6</v>
      </c>
      <c r="X4" s="10">
        <f>IF("n.d."='Solde-cpte-courant-ext'!Y4,"na",'Solde-cpte-courant-ext'!Y4)</f>
        <v>-3031.5497312152602</v>
      </c>
      <c r="Y4" s="10">
        <f>IF("n.d."='Solde-cpte-courant-ext'!Z4,"na",'Solde-cpte-courant-ext'!Z4)</f>
        <v>-2547.0561472080603</v>
      </c>
      <c r="Z4" s="10">
        <f>IF("n.d."='Solde-cpte-courant-ext'!AA4,"na",'Solde-cpte-courant-ext'!AA4)</f>
        <v>-3200.6553835746095</v>
      </c>
      <c r="AA4" s="10">
        <f>IF("n.d."='Solde-cpte-courant-ext'!AB4,"na",'Solde-cpte-courant-ext'!AB4)</f>
        <v>-3211.0689592695007</v>
      </c>
      <c r="AB4" s="10">
        <f>IF("n.d."='Solde-cpte-courant-ext'!AC4,"na",'Solde-cpte-courant-ext'!AC4)</f>
        <v>-4054.6497635740202</v>
      </c>
      <c r="AC4" s="10">
        <f>IF("n.d."='Solde-cpte-courant-ext'!AD4,"na",'Solde-cpte-courant-ext'!AD4)</f>
        <v>-4604.1000000000004</v>
      </c>
      <c r="AD4" s="10">
        <f>IF("n.d."='Solde-cpte-courant-ext'!AE4,"na",'Solde-cpte-courant-ext'!AE4)</f>
        <v>-4370.2999999999993</v>
      </c>
      <c r="AE4" s="10">
        <f>IF("n.d."='Solde-cpte-courant-ext'!AF4,"na",'Solde-cpte-courant-ext'!AF4)</f>
        <v>-3967.3644799999997</v>
      </c>
      <c r="AF4" s="10">
        <f>IF("n.d."='Solde-cpte-courant-ext'!AG4,"na",'Solde-cpte-courant-ext'!AG4)</f>
        <v>-5973.5596999999998</v>
      </c>
      <c r="AG4" s="10">
        <f>IF("n.d."='Solde-cpte-courant-ext'!AH4,"na",'Solde-cpte-courant-ext'!AH4)</f>
        <v>-11046.054899999999</v>
      </c>
      <c r="AH4" s="10">
        <f>IF("n.d."='Solde-cpte-courant-ext'!AI4,"na",'Solde-cpte-courant-ext'!AI4)</f>
        <v>-9107.7405981607571</v>
      </c>
    </row>
    <row r="5" spans="1:34" s="7" customFormat="1" x14ac:dyDescent="0.2">
      <c r="A5" s="14" t="s">
        <v>13</v>
      </c>
      <c r="B5" s="10">
        <f>IF("n.d."='Solde-cpte-courant-ext'!C5,"na",'Solde-cpte-courant-ext'!C5)</f>
        <v>-3</v>
      </c>
      <c r="C5" s="10">
        <f>IF("n.d."='Solde-cpte-courant-ext'!D5,"na",'Solde-cpte-courant-ext'!D5)</f>
        <v>-12.6</v>
      </c>
      <c r="D5" s="10">
        <f>IF("n.d."='Solde-cpte-courant-ext'!E5,"na",'Solde-cpte-courant-ext'!E5)</f>
        <v>5.4</v>
      </c>
      <c r="E5" s="10">
        <f>IF("n.d."='Solde-cpte-courant-ext'!F5,"na",'Solde-cpte-courant-ext'!F5)</f>
        <v>48.1</v>
      </c>
      <c r="F5" s="10">
        <f>IF("n.d."='Solde-cpte-courant-ext'!G5,"na",'Solde-cpte-courant-ext'!G5)</f>
        <v>-38.799999999999997</v>
      </c>
      <c r="G5" s="10">
        <f>IF("n.d."='Solde-cpte-courant-ext'!H5,"na",'Solde-cpte-courant-ext'!H5)</f>
        <v>-20.9</v>
      </c>
      <c r="H5" s="10">
        <f>IF("n.d."='Solde-cpte-courant-ext'!I5,"na",'Solde-cpte-courant-ext'!I5)</f>
        <v>-89.9</v>
      </c>
      <c r="I5" s="10">
        <f>IF("n.d."='Solde-cpte-courant-ext'!J5,"na",'Solde-cpte-courant-ext'!J5)</f>
        <v>-78.099999999999994</v>
      </c>
      <c r="J5" s="10">
        <f>IF("n.d."='Solde-cpte-courant-ext'!K5,"na",'Solde-cpte-courant-ext'!K5)</f>
        <v>-95.8</v>
      </c>
      <c r="K5" s="10">
        <f>IF("n.d."='Solde-cpte-courant-ext'!L5,"na",'Solde-cpte-courant-ext'!L5)</f>
        <v>-57.2</v>
      </c>
      <c r="L5" s="10">
        <f>IF("n.d."='Solde-cpte-courant-ext'!M5,"na",'Solde-cpte-courant-ext'!M5)</f>
        <v>-54.9</v>
      </c>
      <c r="M5" s="10">
        <f>IF("n.d."='Solde-cpte-courant-ext'!N5,"na",'Solde-cpte-courant-ext'!N5)</f>
        <v>-108.8</v>
      </c>
      <c r="N5" s="10">
        <f>IF("n.d."='Solde-cpte-courant-ext'!O5,"na",'Solde-cpte-courant-ext'!O5)</f>
        <v>-192.5</v>
      </c>
      <c r="O5" s="10">
        <f>IF("n.d."='Solde-cpte-courant-ext'!P5,"na",'Solde-cpte-courant-ext'!P5)</f>
        <v>-152.4</v>
      </c>
      <c r="P5" s="10">
        <f>IF("n.d."='Solde-cpte-courant-ext'!Q5,"na",'Solde-cpte-courant-ext'!Q5)</f>
        <v>-119.3</v>
      </c>
      <c r="Q5" s="10">
        <f>IF("n.d."='Solde-cpte-courant-ext'!R5,"na",'Solde-cpte-courant-ext'!R5)</f>
        <v>-113.1</v>
      </c>
      <c r="R5" s="10">
        <f>IF("n.d."='Solde-cpte-courant-ext'!S5,"na",'Solde-cpte-courant-ext'!S5)</f>
        <v>-237</v>
      </c>
      <c r="S5" s="10">
        <f>IF("n.d."='Solde-cpte-courant-ext'!T5,"na",'Solde-cpte-courant-ext'!T5)</f>
        <v>-240</v>
      </c>
      <c r="T5" s="10">
        <f>IF("n.d."='Solde-cpte-courant-ext'!U5,"na",'Solde-cpte-courant-ext'!U5)</f>
        <v>-306.39999999999998</v>
      </c>
      <c r="U5" s="10">
        <f>IF("n.d."='Solde-cpte-courant-ext'!V5,"na",'Solde-cpte-courant-ext'!V5)</f>
        <v>-262.7</v>
      </c>
      <c r="V5" s="10">
        <f>IF("n.d."='Solde-cpte-courant-ext'!W5,"na",'Solde-cpte-courant-ext'!W5)</f>
        <v>-243.6</v>
      </c>
      <c r="W5" s="10">
        <f>IF("n.d."='Solde-cpte-courant-ext'!X5,"na",'Solde-cpte-courant-ext'!X5)</f>
        <v>-223.6</v>
      </c>
      <c r="X5" s="10">
        <f>IF("n.d."='Solde-cpte-courant-ext'!Y5,"na",'Solde-cpte-courant-ext'!Y5)</f>
        <v>-332.54165281000002</v>
      </c>
      <c r="Y5" s="10">
        <f>IF("n.d."='Solde-cpte-courant-ext'!Z5,"na",'Solde-cpte-courant-ext'!Z5)</f>
        <v>-437.51478079999993</v>
      </c>
      <c r="Z5" s="10">
        <f>IF("n.d."='Solde-cpte-courant-ext'!AA5,"na",'Solde-cpte-courant-ext'!AA5)</f>
        <v>-437.26558000000006</v>
      </c>
      <c r="AA5" s="10">
        <f>IF("n.d."='Solde-cpte-courant-ext'!AB5,"na",'Solde-cpte-courant-ext'!AB5)</f>
        <v>-479.64870000000002</v>
      </c>
      <c r="AB5" s="10">
        <f>IF("n.d."='Solde-cpte-courant-ext'!AC5,"na",'Solde-cpte-courant-ext'!AC5)</f>
        <v>-539.72589051343209</v>
      </c>
      <c r="AC5" s="10">
        <f>IF("n.d."='Solde-cpte-courant-ext'!AD5,"na",'Solde-cpte-courant-ext'!AD5)</f>
        <v>-360.3614</v>
      </c>
      <c r="AD5" s="10">
        <f>IF("n.d."='Solde-cpte-courant-ext'!AE5,"na",'Solde-cpte-courant-ext'!AE5)</f>
        <v>-337.19999999999993</v>
      </c>
      <c r="AE5" s="10">
        <f>IF("n.d."='Solde-cpte-courant-ext'!AF5,"na",'Solde-cpte-courant-ext'!AF5)</f>
        <v>-157.33379999999997</v>
      </c>
      <c r="AF5" s="10">
        <f>IF("n.d."='Solde-cpte-courant-ext'!AG5,"na",'Solde-cpte-courant-ext'!AG5)</f>
        <v>-407.53159999999997</v>
      </c>
      <c r="AG5" s="10">
        <f>IF("n.d."='Solde-cpte-courant-ext'!AH5,"na",'Solde-cpte-courant-ext'!AH5)</f>
        <v>-651.40000000000009</v>
      </c>
      <c r="AH5" s="10">
        <f>IF("n.d."='Solde-cpte-courant-ext'!AI5,"na",'Solde-cpte-courant-ext'!AI5)</f>
        <v>-716.79504441854147</v>
      </c>
    </row>
    <row r="6" spans="1:34" s="7" customFormat="1" x14ac:dyDescent="0.2">
      <c r="A6" s="14" t="s">
        <v>2</v>
      </c>
      <c r="B6" s="10">
        <f>IF("n.d."='Solde-cpte-courant-ext'!C6,"na",'Solde-cpte-courant-ext'!C6)</f>
        <v>-26.2</v>
      </c>
      <c r="C6" s="10">
        <f>IF("n.d."='Solde-cpte-courant-ext'!D6,"na",'Solde-cpte-courant-ext'!D6)</f>
        <v>-20</v>
      </c>
      <c r="D6" s="10">
        <f>IF("n.d."='Solde-cpte-courant-ext'!E6,"na",'Solde-cpte-courant-ext'!E6)</f>
        <v>-20.100000000000001</v>
      </c>
      <c r="E6" s="10">
        <f>IF("n.d."='Solde-cpte-courant-ext'!F6,"na",'Solde-cpte-courant-ext'!F6)</f>
        <v>8.1999999999999993</v>
      </c>
      <c r="F6" s="10">
        <f>IF("n.d."='Solde-cpte-courant-ext'!G6,"na",'Solde-cpte-courant-ext'!G6)</f>
        <v>4.3</v>
      </c>
      <c r="G6" s="10">
        <f>IF("n.d."='Solde-cpte-courant-ext'!H6,"na",'Solde-cpte-courant-ext'!H6)</f>
        <v>-128.69999999999999</v>
      </c>
      <c r="H6" s="10">
        <f>IF("n.d."='Solde-cpte-courant-ext'!I6,"na",'Solde-cpte-courant-ext'!I6)</f>
        <v>-141.4</v>
      </c>
      <c r="I6" s="10">
        <f>IF("n.d."='Solde-cpte-courant-ext'!J6,"na",'Solde-cpte-courant-ext'!J6)</f>
        <v>-152.69999999999999</v>
      </c>
      <c r="J6" s="10">
        <f>IF("n.d."='Solde-cpte-courant-ext'!K6,"na",'Solde-cpte-courant-ext'!K6)</f>
        <v>-194.6</v>
      </c>
      <c r="K6" s="10">
        <f>IF("n.d."='Solde-cpte-courant-ext'!L6,"na",'Solde-cpte-courant-ext'!L6)</f>
        <v>-227.1</v>
      </c>
      <c r="L6" s="10">
        <f>IF("n.d."='Solde-cpte-courant-ext'!M6,"na",'Solde-cpte-courant-ext'!M6)</f>
        <v>-213.3</v>
      </c>
      <c r="M6" s="10">
        <f>IF("n.d."='Solde-cpte-courant-ext'!N6,"na",'Solde-cpte-courant-ext'!N6)</f>
        <v>-208</v>
      </c>
      <c r="N6" s="10">
        <f>IF("n.d."='Solde-cpte-courant-ext'!O6,"na",'Solde-cpte-courant-ext'!O6)</f>
        <v>-213.4</v>
      </c>
      <c r="O6" s="10">
        <f>IF("n.d."='Solde-cpte-courant-ext'!P6,"na",'Solde-cpte-courant-ext'!P6)</f>
        <v>-280.60000000000002</v>
      </c>
      <c r="P6" s="10">
        <f>IF("n.d."='Solde-cpte-courant-ext'!Q6,"na",'Solde-cpte-courant-ext'!Q6)</f>
        <v>-334.5</v>
      </c>
      <c r="Q6" s="10">
        <f>IF("n.d."='Solde-cpte-courant-ext'!R6,"na",'Solde-cpte-courant-ext'!R6)</f>
        <v>-289.3</v>
      </c>
      <c r="R6" s="10">
        <f>IF("n.d."='Solde-cpte-courant-ext'!S6,"na",'Solde-cpte-courant-ext'!S6)</f>
        <v>-268.39999999999998</v>
      </c>
      <c r="S6" s="10">
        <f>IF("n.d."='Solde-cpte-courant-ext'!T6,"na",'Solde-cpte-courant-ext'!T6)</f>
        <v>-431.3</v>
      </c>
      <c r="T6" s="10">
        <f>IF("n.d."='Solde-cpte-courant-ext'!U6,"na",'Solde-cpte-courant-ext'!U6)</f>
        <v>-179.4</v>
      </c>
      <c r="U6" s="10">
        <f>IF("n.d."='Solde-cpte-courant-ext'!V6,"na",'Solde-cpte-courant-ext'!V6)</f>
        <v>-89.9</v>
      </c>
      <c r="V6" s="10">
        <f>IF("n.d."='Solde-cpte-courant-ext'!W6,"na",'Solde-cpte-courant-ext'!W6)</f>
        <v>-75.599999999999994</v>
      </c>
      <c r="W6" s="10">
        <f>IF("n.d."='Solde-cpte-courant-ext'!X6,"na",'Solde-cpte-courant-ext'!X6)</f>
        <v>-119.1</v>
      </c>
      <c r="X6" s="10">
        <f>IF("n.d."='Solde-cpte-courant-ext'!Y6,"na",'Solde-cpte-courant-ext'!Y6)</f>
        <v>-664.56407450390998</v>
      </c>
      <c r="Y6" s="10">
        <f>IF("n.d."='Solde-cpte-courant-ext'!Z6,"na",'Solde-cpte-courant-ext'!Z6)</f>
        <v>-493.23719092255402</v>
      </c>
      <c r="Z6" s="10">
        <f>IF("n.d."='Solde-cpte-courant-ext'!AA6,"na",'Solde-cpte-courant-ext'!AA6)</f>
        <v>-529.37213999999994</v>
      </c>
      <c r="AA6" s="10">
        <f>IF("n.d."='Solde-cpte-courant-ext'!AB6,"na",'Solde-cpte-courant-ext'!AB6)</f>
        <v>-462.36703737222012</v>
      </c>
      <c r="AB6" s="10">
        <f>IF("n.d."='Solde-cpte-courant-ext'!AC6,"na",'Solde-cpte-courant-ext'!AC6)</f>
        <v>-520.43461292926997</v>
      </c>
      <c r="AC6" s="10">
        <f>IF("n.d."='Solde-cpte-courant-ext'!AD6,"na",'Solde-cpte-courant-ext'!AD6)</f>
        <v>-369.26228783615295</v>
      </c>
      <c r="AD6" s="10">
        <f>IF("n.d."='Solde-cpte-courant-ext'!AE6,"na",'Solde-cpte-courant-ext'!AE6)</f>
        <v>-307</v>
      </c>
      <c r="AE6" s="10">
        <f>IF("n.d."='Solde-cpte-courant-ext'!AF6,"na",'Solde-cpte-courant-ext'!AF6)</f>
        <v>269.28398999999996</v>
      </c>
      <c r="AF6" s="10">
        <f>IF("n.d."='Solde-cpte-courant-ext'!AG6,"na",'Solde-cpte-courant-ext'!AG6)</f>
        <v>42.841000000000008</v>
      </c>
      <c r="AG6" s="10">
        <f>IF("n.d."='Solde-cpte-courant-ext'!AH6,"na",'Solde-cpte-courant-ext'!AH6)</f>
        <v>-875.8</v>
      </c>
      <c r="AH6" s="10">
        <f>IF("n.d."='Solde-cpte-courant-ext'!AI6,"na",'Solde-cpte-courant-ext'!AI6)</f>
        <v>-801.31121510690389</v>
      </c>
    </row>
    <row r="7" spans="1:34" s="7" customFormat="1" x14ac:dyDescent="0.2">
      <c r="A7" s="14" t="s">
        <v>8</v>
      </c>
      <c r="B7" s="10">
        <f>IF("n.d."='Solde-cpte-courant-ext'!C7,"na",'Solde-cpte-courant-ext'!C7)</f>
        <v>-385.7</v>
      </c>
      <c r="C7" s="10">
        <f>IF("n.d."='Solde-cpte-courant-ext'!D7,"na",'Solde-cpte-courant-ext'!D7)</f>
        <v>-239.6</v>
      </c>
      <c r="D7" s="10">
        <f>IF("n.d."='Solde-cpte-courant-ext'!E7,"na",'Solde-cpte-courant-ext'!E7)</f>
        <v>-252.5</v>
      </c>
      <c r="E7" s="10">
        <f>IF("n.d."='Solde-cpte-courant-ext'!F7,"na",'Solde-cpte-courant-ext'!F7)</f>
        <v>283.5</v>
      </c>
      <c r="F7" s="10">
        <f>IF("n.d."='Solde-cpte-courant-ext'!G7,"na",'Solde-cpte-courant-ext'!G7)</f>
        <v>-289</v>
      </c>
      <c r="G7" s="10">
        <f>IF("n.d."='Solde-cpte-courant-ext'!H7,"na",'Solde-cpte-courant-ext'!H7)</f>
        <v>-82.8</v>
      </c>
      <c r="H7" s="10">
        <f>IF("n.d."='Solde-cpte-courant-ext'!I7,"na",'Solde-cpte-courant-ext'!I7)</f>
        <v>-90.2</v>
      </c>
      <c r="I7" s="10">
        <f>IF("n.d."='Solde-cpte-courant-ext'!J7,"na",'Solde-cpte-courant-ext'!J7)</f>
        <v>-171.3</v>
      </c>
      <c r="J7" s="10">
        <f>IF("n.d."='Solde-cpte-courant-ext'!K7,"na",'Solde-cpte-courant-ext'!K7)</f>
        <v>-73.599999999999994</v>
      </c>
      <c r="K7" s="10">
        <f>IF("n.d."='Solde-cpte-courant-ext'!L7,"na",'Solde-cpte-courant-ext'!L7)</f>
        <v>-171.6</v>
      </c>
      <c r="L7" s="10">
        <f>IF("n.d."='Solde-cpte-courant-ext'!M7,"na",'Solde-cpte-courant-ext'!M7)</f>
        <v>-44.1</v>
      </c>
      <c r="M7" s="10">
        <f>IF("n.d."='Solde-cpte-courant-ext'!N7,"na",'Solde-cpte-courant-ext'!N7)</f>
        <v>535.1</v>
      </c>
      <c r="N7" s="10">
        <f>IF("n.d."='Solde-cpte-courant-ext'!O7,"na",'Solde-cpte-courant-ext'!O7)</f>
        <v>171.1</v>
      </c>
      <c r="O7" s="10">
        <f>IF("n.d."='Solde-cpte-courant-ext'!P7,"na",'Solde-cpte-courant-ext'!P7)</f>
        <v>127.2</v>
      </c>
      <c r="P7" s="10">
        <f>IF("n.d."='Solde-cpte-courant-ext'!Q7,"na",'Solde-cpte-courant-ext'!Q7)</f>
        <v>21</v>
      </c>
      <c r="Q7" s="10">
        <f>IF("n.d."='Solde-cpte-courant-ext'!R7,"na",'Solde-cpte-courant-ext'!R7)</f>
        <v>250.5</v>
      </c>
      <c r="R7" s="10">
        <f>IF("n.d."='Solde-cpte-courant-ext'!S7,"na",'Solde-cpte-courant-ext'!S7)</f>
        <v>-66.599999999999994</v>
      </c>
      <c r="S7" s="10">
        <f>IF("n.d."='Solde-cpte-courant-ext'!T7,"na",'Solde-cpte-courant-ext'!T7)</f>
        <v>201.9</v>
      </c>
      <c r="T7" s="10">
        <f>IF("n.d."='Solde-cpte-courant-ext'!U7,"na",'Solde-cpte-courant-ext'!U7)</f>
        <v>763.7</v>
      </c>
      <c r="U7" s="10">
        <f>IF("n.d."='Solde-cpte-courant-ext'!V7,"na",'Solde-cpte-courant-ext'!V7)</f>
        <v>230.1</v>
      </c>
      <c r="V7" s="10">
        <f>IF("n.d."='Solde-cpte-courant-ext'!W7,"na",'Solde-cpte-courant-ext'!W7)</f>
        <v>1256.4000000000001</v>
      </c>
      <c r="W7" s="10">
        <f>IF("n.d."='Solde-cpte-courant-ext'!X7,"na",'Solde-cpte-courant-ext'!X7)</f>
        <v>-473</v>
      </c>
      <c r="X7" s="10">
        <f>IF("n.d."='Solde-cpte-courant-ext'!Y7,"na",'Solde-cpte-courant-ext'!Y7)</f>
        <v>-208.846410230679</v>
      </c>
      <c r="Y7" s="10">
        <f>IF("n.d."='Solde-cpte-courant-ext'!Z7,"na",'Solde-cpte-courant-ext'!Z7)</f>
        <v>252.10527521783519</v>
      </c>
      <c r="Z7" s="10">
        <f>IF("n.d."='Solde-cpte-courant-ext'!AA7,"na",'Solde-cpte-courant-ext'!AA7)</f>
        <v>-119.05391000000006</v>
      </c>
      <c r="AA7" s="10">
        <f>IF("n.d."='Solde-cpte-courant-ext'!AB7,"na",'Solde-cpte-courant-ext'!AB7)</f>
        <v>-245.52000000000007</v>
      </c>
      <c r="AB7" s="10">
        <f>IF("n.d."='Solde-cpte-courant-ext'!AC7,"na",'Solde-cpte-courant-ext'!AC7)</f>
        <v>-609.1</v>
      </c>
      <c r="AC7" s="10">
        <f>IF("n.d."='Solde-cpte-courant-ext'!AD7,"na",'Solde-cpte-courant-ext'!AD7)</f>
        <v>-1153.8679999999999</v>
      </c>
      <c r="AD7" s="10">
        <f>IF("n.d."='Solde-cpte-courant-ext'!AE7,"na",'Solde-cpte-courant-ext'!AE7)</f>
        <v>-790.39999999999986</v>
      </c>
      <c r="AE7" s="10">
        <f>IF("n.d."='Solde-cpte-courant-ext'!AF7,"na",'Solde-cpte-courant-ext'!AF7)</f>
        <v>-1136.4000000000001</v>
      </c>
      <c r="AF7" s="10">
        <f>IF("n.d."='Solde-cpte-courant-ext'!AG7,"na",'Solde-cpte-courant-ext'!AG7)</f>
        <v>-1593.8200000000002</v>
      </c>
      <c r="AG7" s="10">
        <f>IF("n.d."='Solde-cpte-courant-ext'!AH7,"na",'Solde-cpte-courant-ext'!AH7)</f>
        <v>-3364.4000000000005</v>
      </c>
      <c r="AH7" s="10">
        <f>IF("n.d."='Solde-cpte-courant-ext'!AI7,"na",'Solde-cpte-courant-ext'!AI7)</f>
        <v>-2764.4257593212342</v>
      </c>
    </row>
    <row r="8" spans="1:34" s="7" customFormat="1" x14ac:dyDescent="0.2">
      <c r="A8" s="14" t="s">
        <v>14</v>
      </c>
      <c r="B8" s="10" t="str">
        <f>IF("n.d."='Solde-cpte-courant-ext'!C8,"na",'Solde-cpte-courant-ext'!C8)</f>
        <v>na</v>
      </c>
      <c r="C8" s="10" t="str">
        <f>IF("n.d."='Solde-cpte-courant-ext'!D8,"na",'Solde-cpte-courant-ext'!D8)</f>
        <v>na</v>
      </c>
      <c r="D8" s="10" t="str">
        <f>IF("n.d."='Solde-cpte-courant-ext'!E8,"na",'Solde-cpte-courant-ext'!E8)</f>
        <v>na</v>
      </c>
      <c r="E8" s="10" t="str">
        <f>IF("n.d."='Solde-cpte-courant-ext'!F8,"na",'Solde-cpte-courant-ext'!F8)</f>
        <v>na</v>
      </c>
      <c r="F8" s="10" t="str">
        <f>IF("n.d."='Solde-cpte-courant-ext'!G8,"na",'Solde-cpte-courant-ext'!G8)</f>
        <v>na</v>
      </c>
      <c r="G8" s="10" t="str">
        <f>IF("n.d."='Solde-cpte-courant-ext'!H8,"na",'Solde-cpte-courant-ext'!H8)</f>
        <v>na</v>
      </c>
      <c r="H8" s="10">
        <f>IF("n.d."='Solde-cpte-courant-ext'!I8,"na",'Solde-cpte-courant-ext'!I8)</f>
        <v>-13.9</v>
      </c>
      <c r="I8" s="10">
        <f>IF("n.d."='Solde-cpte-courant-ext'!J8,"na",'Solde-cpte-courant-ext'!J8)</f>
        <v>-17.7</v>
      </c>
      <c r="J8" s="10">
        <f>IF("n.d."='Solde-cpte-courant-ext'!K8,"na",'Solde-cpte-courant-ext'!K8)</f>
        <v>-1.9</v>
      </c>
      <c r="K8" s="10">
        <f>IF("n.d."='Solde-cpte-courant-ext'!L8,"na",'Solde-cpte-courant-ext'!L8)</f>
        <v>13.9</v>
      </c>
      <c r="L8" s="10">
        <f>IF("n.d."='Solde-cpte-courant-ext'!M8,"na",'Solde-cpte-courant-ext'!M8)</f>
        <v>-6.6</v>
      </c>
      <c r="M8" s="10">
        <f>IF("n.d."='Solde-cpte-courant-ext'!N8,"na",'Solde-cpte-courant-ext'!N8)</f>
        <v>-0.7</v>
      </c>
      <c r="N8" s="10">
        <f>IF("n.d."='Solde-cpte-courant-ext'!O8,"na",'Solde-cpte-courant-ext'!O8)</f>
        <v>-0.1</v>
      </c>
      <c r="O8" s="10">
        <f>IF("n.d."='Solde-cpte-courant-ext'!P8,"na",'Solde-cpte-courant-ext'!P8)</f>
        <v>7.3</v>
      </c>
      <c r="P8" s="10">
        <f>IF("n.d."='Solde-cpte-courant-ext'!Q8,"na",'Solde-cpte-courant-ext'!Q8)</f>
        <v>-5.6</v>
      </c>
      <c r="Q8" s="10">
        <f>IF("n.d."='Solde-cpte-courant-ext'!R8,"na",'Solde-cpte-courant-ext'!R8)</f>
        <v>-20.9</v>
      </c>
      <c r="R8" s="10">
        <f>IF("n.d."='Solde-cpte-courant-ext'!S8,"na",'Solde-cpte-courant-ext'!S8)</f>
        <v>-14.6</v>
      </c>
      <c r="S8" s="10">
        <f>IF("n.d."='Solde-cpte-courant-ext'!T8,"na",'Solde-cpte-courant-ext'!T8)</f>
        <v>-12.9</v>
      </c>
      <c r="T8" s="10">
        <f>IF("n.d."='Solde-cpte-courant-ext'!U8,"na",'Solde-cpte-courant-ext'!U8)</f>
        <v>-22.4</v>
      </c>
      <c r="U8" s="10">
        <f>IF("n.d."='Solde-cpte-courant-ext'!V8,"na",'Solde-cpte-courant-ext'!V8)</f>
        <v>-70.8</v>
      </c>
      <c r="V8" s="10">
        <f>IF("n.d."='Solde-cpte-courant-ext'!W8,"na",'Solde-cpte-courant-ext'!W8)</f>
        <v>-6.6</v>
      </c>
      <c r="W8" s="10">
        <f>IF("n.d."='Solde-cpte-courant-ext'!X8,"na",'Solde-cpte-courant-ext'!X8)</f>
        <v>-54.442979997000002</v>
      </c>
      <c r="X8" s="10">
        <f>IF("n.d."='Solde-cpte-courant-ext'!Y8,"na",'Solde-cpte-courant-ext'!Y8)</f>
        <v>-25.9421</v>
      </c>
      <c r="Y8" s="10">
        <f>IF("n.d."='Solde-cpte-courant-ext'!Z8,"na",'Solde-cpte-courant-ext'!Z8)</f>
        <v>3.1199000000000012</v>
      </c>
      <c r="Z8" s="10">
        <f>IF("n.d."='Solde-cpte-courant-ext'!AA8,"na",'Solde-cpte-courant-ext'!AA8)</f>
        <v>12.386250000000004</v>
      </c>
      <c r="AA8" s="10">
        <f>IF("n.d."='Solde-cpte-courant-ext'!AB8,"na",'Solde-cpte-courant-ext'!AB8)</f>
        <v>9.9632000000000005</v>
      </c>
      <c r="AB8" s="10">
        <f>IF("n.d."='Solde-cpte-courant-ext'!AC8,"na",'Solde-cpte-courant-ext'!AC8)</f>
        <v>2.2524000000000015</v>
      </c>
      <c r="AC8" s="10">
        <f>IF("n.d."='Solde-cpte-courant-ext'!AD8,"na",'Solde-cpte-courant-ext'!AD8)</f>
        <v>-25.049169824257994</v>
      </c>
      <c r="AD8" s="10">
        <f>IF("n.d."='Solde-cpte-courant-ext'!AE8,"na",'Solde-cpte-courant-ext'!AE8)</f>
        <v>-74.699999999999989</v>
      </c>
      <c r="AE8" s="10">
        <f>IF("n.d."='Solde-cpte-courant-ext'!AF8,"na",'Solde-cpte-courant-ext'!AF8)</f>
        <v>-31.744460000000004</v>
      </c>
      <c r="AF8" s="10">
        <f>IF("n.d."='Solde-cpte-courant-ext'!AG8,"na",'Solde-cpte-courant-ext'!AG8)</f>
        <v>-8.1345000000000027</v>
      </c>
      <c r="AG8" s="10">
        <f>IF("n.d."='Solde-cpte-courant-ext'!AH8,"na",'Solde-cpte-courant-ext'!AH8)</f>
        <v>-91.699999999999974</v>
      </c>
      <c r="AH8" s="10">
        <f>IF("n.d."='Solde-cpte-courant-ext'!AI8,"na",'Solde-cpte-courant-ext'!AI8)</f>
        <v>-95.325695509298299</v>
      </c>
    </row>
    <row r="9" spans="1:34" s="7" customFormat="1" x14ac:dyDescent="0.2">
      <c r="A9" s="14" t="s">
        <v>3</v>
      </c>
      <c r="B9" s="10">
        <f>IF("n.d."='Solde-cpte-courant-ext'!C9,"na",'Solde-cpte-courant-ext'!C9)</f>
        <v>-11.5</v>
      </c>
      <c r="C9" s="10">
        <f>IF("n.d."='Solde-cpte-courant-ext'!D9,"na",'Solde-cpte-courant-ext'!D9)</f>
        <v>-25.6</v>
      </c>
      <c r="D9" s="10">
        <f>IF("n.d."='Solde-cpte-courant-ext'!E9,"na",'Solde-cpte-courant-ext'!E9)</f>
        <v>-21.7</v>
      </c>
      <c r="E9" s="10">
        <f>IF("n.d."='Solde-cpte-courant-ext'!F9,"na",'Solde-cpte-courant-ext'!F9)</f>
        <v>-35.299999999999997</v>
      </c>
      <c r="F9" s="10">
        <f>IF("n.d."='Solde-cpte-courant-ext'!G9,"na",'Solde-cpte-courant-ext'!G9)</f>
        <v>-78.7</v>
      </c>
      <c r="G9" s="10">
        <f>IF("n.d."='Solde-cpte-courant-ext'!H9,"na",'Solde-cpte-courant-ext'!H9)</f>
        <v>-133.4</v>
      </c>
      <c r="H9" s="10">
        <f>IF("n.d."='Solde-cpte-courant-ext'!I9,"na",'Solde-cpte-courant-ext'!I9)</f>
        <v>-104.2</v>
      </c>
      <c r="I9" s="10">
        <f>IF("n.d."='Solde-cpte-courant-ext'!J9,"na",'Solde-cpte-courant-ext'!J9)</f>
        <v>-122.8</v>
      </c>
      <c r="J9" s="10">
        <f>IF("n.d."='Solde-cpte-courant-ext'!K9,"na",'Solde-cpte-courant-ext'!K9)</f>
        <v>-155.69999999999999</v>
      </c>
      <c r="K9" s="10">
        <f>IF("n.d."='Solde-cpte-courant-ext'!L9,"na",'Solde-cpte-courant-ext'!L9)</f>
        <v>-181.2</v>
      </c>
      <c r="L9" s="10">
        <f>IF("n.d."='Solde-cpte-courant-ext'!M9,"na",'Solde-cpte-courant-ext'!M9)</f>
        <v>-227.3</v>
      </c>
      <c r="M9" s="10">
        <f>IF("n.d."='Solde-cpte-courant-ext'!N9,"na",'Solde-cpte-courant-ext'!N9)</f>
        <v>-103.8</v>
      </c>
      <c r="N9" s="10">
        <f>IF("n.d."='Solde-cpte-courant-ext'!O9,"na",'Solde-cpte-courant-ext'!O9)</f>
        <v>-160.80000000000001</v>
      </c>
      <c r="O9" s="10">
        <f>IF("n.d."='Solde-cpte-courant-ext'!P9,"na",'Solde-cpte-courant-ext'!P9)</f>
        <v>-216</v>
      </c>
      <c r="P9" s="10">
        <f>IF("n.d."='Solde-cpte-courant-ext'!Q9,"na",'Solde-cpte-courant-ext'!Q9)</f>
        <v>-230.9</v>
      </c>
      <c r="Q9" s="10">
        <f>IF("n.d."='Solde-cpte-courant-ext'!R9,"na",'Solde-cpte-courant-ext'!R9)</f>
        <v>-114.3</v>
      </c>
      <c r="R9" s="10">
        <f>IF("n.d."='Solde-cpte-courant-ext'!S9,"na",'Solde-cpte-courant-ext'!S9)</f>
        <v>-278.5</v>
      </c>
      <c r="S9" s="10">
        <f>IF("n.d."='Solde-cpte-courant-ext'!T9,"na",'Solde-cpte-courant-ext'!T9)</f>
        <v>-476.2</v>
      </c>
      <c r="T9" s="10">
        <f>IF("n.d."='Solde-cpte-courant-ext'!U9,"na",'Solde-cpte-courant-ext'!U9)</f>
        <v>-309.2</v>
      </c>
      <c r="U9" s="10">
        <f>IF("n.d."='Solde-cpte-courant-ext'!V9,"na",'Solde-cpte-courant-ext'!V9)</f>
        <v>-589.4</v>
      </c>
      <c r="V9" s="10">
        <f>IF("n.d."='Solde-cpte-courant-ext'!W9,"na",'Solde-cpte-courant-ext'!W9)</f>
        <v>-309.7</v>
      </c>
      <c r="W9" s="10">
        <f>IF("n.d."='Solde-cpte-courant-ext'!X9,"na",'Solde-cpte-courant-ext'!X9)</f>
        <v>-168</v>
      </c>
      <c r="X9" s="10">
        <f>IF("n.d."='Solde-cpte-courant-ext'!Y9,"na",'Solde-cpte-courant-ext'!Y9)</f>
        <v>-185.10918492803</v>
      </c>
      <c r="Y9" s="10">
        <f>IF("n.d."='Solde-cpte-courant-ext'!Z9,"na",'Solde-cpte-courant-ext'!Z9)</f>
        <v>-334.13594093565393</v>
      </c>
      <c r="Z9" s="10">
        <f>IF("n.d."='Solde-cpte-courant-ext'!AA9,"na",'Solde-cpte-courant-ext'!AA9)</f>
        <v>-412.49072799098985</v>
      </c>
      <c r="AA9" s="10">
        <f>IF("n.d."='Solde-cpte-courant-ext'!AB9,"na",'Solde-cpte-courant-ext'!AB9)</f>
        <v>-601.99090999999999</v>
      </c>
      <c r="AB9" s="10">
        <f>IF("n.d."='Solde-cpte-courant-ext'!AC9,"na",'Solde-cpte-courant-ext'!AC9)</f>
        <v>-704.28999999999985</v>
      </c>
      <c r="AC9" s="10">
        <f>IF("n.d."='Solde-cpte-courant-ext'!AD9,"na",'Solde-cpte-courant-ext'!AD9)</f>
        <v>-459.9069826880999</v>
      </c>
      <c r="AD9" s="10">
        <f>IF("n.d."='Solde-cpte-courant-ext'!AE9,"na",'Solde-cpte-courant-ext'!AE9)</f>
        <v>-755.2</v>
      </c>
      <c r="AE9" s="10">
        <f>IF("n.d."='Solde-cpte-courant-ext'!AF9,"na",'Solde-cpte-courant-ext'!AF9)</f>
        <v>-218.53899999999999</v>
      </c>
      <c r="AF9" s="10">
        <f>IF("n.d."='Solde-cpte-courant-ext'!AG9,"na",'Solde-cpte-courant-ext'!AG9)</f>
        <v>-814.34</v>
      </c>
      <c r="AG9" s="10">
        <f>IF("n.d."='Solde-cpte-courant-ext'!AH9,"na",'Solde-cpte-courant-ext'!AH9)</f>
        <v>-920.3</v>
      </c>
      <c r="AH9" s="10">
        <f>IF("n.d."='Solde-cpte-courant-ext'!AI9,"na",'Solde-cpte-courant-ext'!AI9)</f>
        <v>-377.36772956494883</v>
      </c>
    </row>
    <row r="10" spans="1:34" s="7" customFormat="1" x14ac:dyDescent="0.2">
      <c r="A10" s="14" t="s">
        <v>4</v>
      </c>
      <c r="B10" s="10">
        <f>IF("n.d."='Solde-cpte-courant-ext'!C10,"na",'Solde-cpte-courant-ext'!C10)</f>
        <v>-4.3</v>
      </c>
      <c r="C10" s="10">
        <f>IF("n.d."='Solde-cpte-courant-ext'!D10,"na",'Solde-cpte-courant-ext'!D10)</f>
        <v>-13.3</v>
      </c>
      <c r="D10" s="10">
        <f>IF("n.d."='Solde-cpte-courant-ext'!E10,"na",'Solde-cpte-courant-ext'!E10)</f>
        <v>3.4</v>
      </c>
      <c r="E10" s="10">
        <f>IF("n.d."='Solde-cpte-courant-ext'!F10,"na",'Solde-cpte-courant-ext'!F10)</f>
        <v>-21.2</v>
      </c>
      <c r="F10" s="10">
        <f>IF("n.d."='Solde-cpte-courant-ext'!G10,"na",'Solde-cpte-courant-ext'!G10)</f>
        <v>-44.2</v>
      </c>
      <c r="G10" s="10">
        <f>IF("n.d."='Solde-cpte-courant-ext'!H10,"na",'Solde-cpte-courant-ext'!H10)</f>
        <v>-55.5</v>
      </c>
      <c r="H10" s="10">
        <f>IF("n.d."='Solde-cpte-courant-ext'!I10,"na",'Solde-cpte-courant-ext'!I10)</f>
        <v>-77.900000000000006</v>
      </c>
      <c r="I10" s="10">
        <f>IF("n.d."='Solde-cpte-courant-ext'!J10,"na",'Solde-cpte-courant-ext'!J10)</f>
        <v>-90</v>
      </c>
      <c r="J10" s="10">
        <f>IF("n.d."='Solde-cpte-courant-ext'!K10,"na",'Solde-cpte-courant-ext'!K10)</f>
        <v>-84.5</v>
      </c>
      <c r="K10" s="10">
        <f>IF("n.d."='Solde-cpte-courant-ext'!L10,"na",'Solde-cpte-courant-ext'!L10)</f>
        <v>-74.2</v>
      </c>
      <c r="L10" s="10">
        <f>IF("n.d."='Solde-cpte-courant-ext'!M10,"na",'Solde-cpte-courant-ext'!M10)</f>
        <v>-67.7</v>
      </c>
      <c r="M10" s="10">
        <f>IF("n.d."='Solde-cpte-courant-ext'!N10,"na",'Solde-cpte-courant-ext'!N10)</f>
        <v>-114.9</v>
      </c>
      <c r="N10" s="10">
        <f>IF("n.d."='Solde-cpte-courant-ext'!O10,"na",'Solde-cpte-courant-ext'!O10)</f>
        <v>-127.1</v>
      </c>
      <c r="O10" s="10">
        <f>IF("n.d."='Solde-cpte-courant-ext'!P10,"na",'Solde-cpte-courant-ext'!P10)</f>
        <v>-122</v>
      </c>
      <c r="P10" s="10">
        <f>IF("n.d."='Solde-cpte-courant-ext'!Q10,"na",'Solde-cpte-courant-ext'!Q10)</f>
        <v>-164.3</v>
      </c>
      <c r="Q10" s="10">
        <f>IF("n.d."='Solde-cpte-courant-ext'!R10,"na",'Solde-cpte-courant-ext'!R10)</f>
        <v>-164</v>
      </c>
      <c r="R10" s="10">
        <f>IF("n.d."='Solde-cpte-courant-ext'!S10,"na",'Solde-cpte-courant-ext'!S10)</f>
        <v>-168.3</v>
      </c>
      <c r="S10" s="10">
        <f>IF("n.d."='Solde-cpte-courant-ext'!T10,"na",'Solde-cpte-courant-ext'!T10)</f>
        <v>-311.7</v>
      </c>
      <c r="T10" s="10">
        <f>IF("n.d."='Solde-cpte-courant-ext'!U10,"na",'Solde-cpte-courant-ext'!U10)</f>
        <v>-619.5</v>
      </c>
      <c r="U10" s="10">
        <f>IF("n.d."='Solde-cpte-courant-ext'!V10,"na",'Solde-cpte-courant-ext'!V10)</f>
        <v>-560.6</v>
      </c>
      <c r="V10" s="10">
        <f>IF("n.d."='Solde-cpte-courant-ext'!W10,"na",'Solde-cpte-courant-ext'!W10)</f>
        <v>-675.3</v>
      </c>
      <c r="W10" s="10">
        <f>IF("n.d."='Solde-cpte-courant-ext'!X10,"na",'Solde-cpte-courant-ext'!X10)</f>
        <v>-521.6</v>
      </c>
      <c r="X10" s="10">
        <f>IF("n.d."='Solde-cpte-courant-ext'!Y10,"na",'Solde-cpte-courant-ext'!Y10)</f>
        <v>-568.330201718328</v>
      </c>
      <c r="Y10" s="10">
        <f>IF("n.d."='Solde-cpte-courant-ext'!Z10,"na",'Solde-cpte-courant-ext'!Z10)</f>
        <v>-645.30680000000007</v>
      </c>
      <c r="Z10" s="10">
        <f>IF("n.d."='Solde-cpte-courant-ext'!AA10,"na",'Solde-cpte-courant-ext'!AA10)</f>
        <v>-878.68598558361703</v>
      </c>
      <c r="AA10" s="10">
        <f>IF("n.d."='Solde-cpte-courant-ext'!AB10,"na",'Solde-cpte-courant-ext'!AB10)</f>
        <v>-700.25789095999994</v>
      </c>
      <c r="AB10" s="10">
        <f>IF("n.d."='Solde-cpte-courant-ext'!AC10,"na",'Solde-cpte-courant-ext'!AC10)</f>
        <v>-739.97106013132804</v>
      </c>
      <c r="AC10" s="10">
        <f>IF("n.d."='Solde-cpte-courant-ext'!AD10,"na",'Solde-cpte-courant-ext'!AD10)</f>
        <v>-902.61371359700013</v>
      </c>
      <c r="AD10" s="10">
        <f>IF("n.d."='Solde-cpte-courant-ext'!AE10,"na",'Solde-cpte-courant-ext'!AE10)</f>
        <v>-921.4000000000002</v>
      </c>
      <c r="AE10" s="10">
        <f>IF("n.d."='Solde-cpte-courant-ext'!AF10,"na",'Solde-cpte-courant-ext'!AF10)</f>
        <v>-1045.1063099999999</v>
      </c>
      <c r="AF10" s="10">
        <f>IF("n.d."='Solde-cpte-courant-ext'!AG10,"na",'Solde-cpte-courant-ext'!AG10)</f>
        <v>-1164.0119999999999</v>
      </c>
      <c r="AG10" s="10">
        <f>IF("n.d."='Solde-cpte-courant-ext'!AH10,"na",'Solde-cpte-courant-ext'!AH10)</f>
        <v>-1559.5</v>
      </c>
      <c r="AH10" s="10">
        <f>IF("n.d."='Solde-cpte-courant-ext'!AI10,"na",'Solde-cpte-courant-ext'!AI10)</f>
        <v>-1256.7017897777362</v>
      </c>
    </row>
    <row r="11" spans="1:34" s="7" customFormat="1" x14ac:dyDescent="0.2">
      <c r="A11" s="14" t="s">
        <v>15</v>
      </c>
      <c r="B11" s="10">
        <f>IF("n.d."='Solde-cpte-courant-ext'!C11,"na",'Solde-cpte-courant-ext'!C11)</f>
        <v>-57.8</v>
      </c>
      <c r="C11" s="10">
        <f>IF("n.d."='Solde-cpte-courant-ext'!D11,"na",'Solde-cpte-courant-ext'!D11)</f>
        <v>-57.8</v>
      </c>
      <c r="D11" s="10">
        <f>IF("n.d."='Solde-cpte-courant-ext'!E11,"na",'Solde-cpte-courant-ext'!E11)</f>
        <v>-79.099999999999994</v>
      </c>
      <c r="E11" s="10">
        <f>IF("n.d."='Solde-cpte-courant-ext'!F11,"na",'Solde-cpte-courant-ext'!F11)</f>
        <v>1.8</v>
      </c>
      <c r="F11" s="10">
        <f>IF("n.d."='Solde-cpte-courant-ext'!G11,"na",'Solde-cpte-courant-ext'!G11)</f>
        <v>-24.9</v>
      </c>
      <c r="G11" s="10">
        <f>IF("n.d."='Solde-cpte-courant-ext'!H11,"na",'Solde-cpte-courant-ext'!H11)</f>
        <v>-102.1</v>
      </c>
      <c r="H11" s="10">
        <f>IF("n.d."='Solde-cpte-courant-ext'!I11,"na",'Solde-cpte-courant-ext'!I11)</f>
        <v>-107.9</v>
      </c>
      <c r="I11" s="10">
        <f>IF("n.d."='Solde-cpte-courant-ext'!J11,"na",'Solde-cpte-courant-ext'!J11)</f>
        <v>-146.1</v>
      </c>
      <c r="J11" s="10">
        <f>IF("n.d."='Solde-cpte-courant-ext'!K11,"na",'Solde-cpte-courant-ext'!K11)</f>
        <v>-197.2</v>
      </c>
      <c r="K11" s="10">
        <f>IF("n.d."='Solde-cpte-courant-ext'!L11,"na",'Solde-cpte-courant-ext'!L11)</f>
        <v>-236.6</v>
      </c>
      <c r="L11" s="10">
        <f>IF("n.d."='Solde-cpte-courant-ext'!M11,"na",'Solde-cpte-courant-ext'!M11)</f>
        <v>-180</v>
      </c>
      <c r="M11" s="10">
        <f>IF("n.d."='Solde-cpte-courant-ext'!N11,"na",'Solde-cpte-courant-ext'!N11)</f>
        <v>-220.8</v>
      </c>
      <c r="N11" s="10">
        <f>IF("n.d."='Solde-cpte-courant-ext'!O11,"na",'Solde-cpte-courant-ext'!O11)</f>
        <v>-253.7</v>
      </c>
      <c r="O11" s="10">
        <f>IF("n.d."='Solde-cpte-courant-ext'!P11,"na",'Solde-cpte-courant-ext'!P11)</f>
        <v>-271.10000000000002</v>
      </c>
      <c r="P11" s="10">
        <f>IF("n.d."='Solde-cpte-courant-ext'!Q11,"na",'Solde-cpte-courant-ext'!Q11)</f>
        <v>-357.2</v>
      </c>
      <c r="Q11" s="10">
        <f>IF("n.d."='Solde-cpte-courant-ext'!R11,"na",'Solde-cpte-courant-ext'!R11)</f>
        <v>-450.7</v>
      </c>
      <c r="R11" s="10">
        <f>IF("n.d."='Solde-cpte-courant-ext'!S11,"na",'Solde-cpte-courant-ext'!S11)</f>
        <v>-628.79999999999995</v>
      </c>
      <c r="S11" s="10">
        <f>IF("n.d."='Solde-cpte-courant-ext'!T11,"na",'Solde-cpte-courant-ext'!T11)</f>
        <v>-843.7</v>
      </c>
      <c r="T11" s="10">
        <f>IF("n.d."='Solde-cpte-courant-ext'!U11,"na",'Solde-cpte-courant-ext'!U11)</f>
        <v>-403</v>
      </c>
      <c r="U11" s="10">
        <f>IF("n.d."='Solde-cpte-courant-ext'!V11,"na",'Solde-cpte-courant-ext'!V11)</f>
        <v>-297.2</v>
      </c>
      <c r="V11" s="10">
        <f>IF("n.d."='Solde-cpte-courant-ext'!W11,"na",'Solde-cpte-courant-ext'!W11)</f>
        <v>-541</v>
      </c>
      <c r="W11" s="10">
        <f>IF("n.d."='Solde-cpte-courant-ext'!X11,"na",'Solde-cpte-courant-ext'!X11)</f>
        <v>-792</v>
      </c>
      <c r="X11" s="10">
        <f>IF("n.d."='Solde-cpte-courant-ext'!Y11,"na",'Solde-cpte-courant-ext'!Y11)</f>
        <v>-765.47500050223005</v>
      </c>
      <c r="Y11" s="10">
        <f>IF("n.d."='Solde-cpte-courant-ext'!Z11,"na",'Solde-cpte-courant-ext'!Z11)</f>
        <v>-665.90074999999888</v>
      </c>
      <c r="Z11" s="10">
        <f>IF("n.d."='Solde-cpte-courant-ext'!AA11,"na",'Solde-cpte-courant-ext'!AA11)</f>
        <v>-558.66039999999998</v>
      </c>
      <c r="AA11" s="10">
        <f>IF("n.d."='Solde-cpte-courant-ext'!AB11,"na",'Solde-cpte-courant-ext'!AB11)</f>
        <v>-472.5</v>
      </c>
      <c r="AB11" s="10">
        <f>IF("n.d."='Solde-cpte-courant-ext'!AC11,"na",'Solde-cpte-courant-ext'!AC11)</f>
        <v>-887.19160000000011</v>
      </c>
      <c r="AC11" s="10">
        <f>IF("n.d."='Solde-cpte-courant-ext'!AD11,"na",'Solde-cpte-courant-ext'!AD11)</f>
        <v>-1230.4000000000001</v>
      </c>
      <c r="AD11" s="10">
        <f>IF("n.d."='Solde-cpte-courant-ext'!AE11,"na",'Solde-cpte-courant-ext'!AE11)</f>
        <v>-1112.1000000000001</v>
      </c>
      <c r="AE11" s="10">
        <f>IF("n.d."='Solde-cpte-courant-ext'!AF11,"na",'Solde-cpte-courant-ext'!AF11)</f>
        <v>-1532.2309999999998</v>
      </c>
      <c r="AF11" s="10">
        <f>IF("n.d."='Solde-cpte-courant-ext'!AG11,"na",'Solde-cpte-courant-ext'!AG11)</f>
        <v>-1845.0296000000001</v>
      </c>
      <c r="AG11" s="10">
        <f>IF("n.d."='Solde-cpte-courant-ext'!AH11,"na",'Solde-cpte-courant-ext'!AH11)</f>
        <v>-3457</v>
      </c>
      <c r="AH11" s="10">
        <f>IF("n.d."='Solde-cpte-courant-ext'!AI11,"na",'Solde-cpte-courant-ext'!AI11)</f>
        <v>-2961.1057848380296</v>
      </c>
    </row>
    <row r="12" spans="1:34" s="7" customFormat="1" x14ac:dyDescent="0.2">
      <c r="A12" s="14" t="s">
        <v>6</v>
      </c>
      <c r="B12" s="10">
        <f>IF("n.d."='Solde-cpte-courant-ext'!C12,"na",'Solde-cpte-courant-ext'!C12)</f>
        <v>-19.899999999999999</v>
      </c>
      <c r="C12" s="10">
        <f>IF("n.d."='Solde-cpte-courant-ext'!D12,"na",'Solde-cpte-courant-ext'!D12)</f>
        <v>-27.2</v>
      </c>
      <c r="D12" s="10">
        <f>IF("n.d."='Solde-cpte-courant-ext'!E12,"na",'Solde-cpte-courant-ext'!E12)</f>
        <v>-23.3</v>
      </c>
      <c r="E12" s="10">
        <f>IF("n.d."='Solde-cpte-courant-ext'!F12,"na",'Solde-cpte-courant-ext'!F12)</f>
        <v>-31.2</v>
      </c>
      <c r="F12" s="10">
        <f>IF("n.d."='Solde-cpte-courant-ext'!G12,"na",'Solde-cpte-courant-ext'!G12)</f>
        <v>-4.9000000000000004</v>
      </c>
      <c r="G12" s="10">
        <f>IF("n.d."='Solde-cpte-courant-ext'!H12,"na",'Solde-cpte-courant-ext'!H12)</f>
        <v>-78.7</v>
      </c>
      <c r="H12" s="10">
        <f>IF("n.d."='Solde-cpte-courant-ext'!I12,"na",'Solde-cpte-courant-ext'!I12)</f>
        <v>-68.099999999999994</v>
      </c>
      <c r="I12" s="10">
        <f>IF("n.d."='Solde-cpte-courant-ext'!J12,"na",'Solde-cpte-courant-ext'!J12)</f>
        <v>-82.5</v>
      </c>
      <c r="J12" s="10">
        <f>IF("n.d."='Solde-cpte-courant-ext'!K12,"na",'Solde-cpte-courant-ext'!K12)</f>
        <v>-78.3</v>
      </c>
      <c r="K12" s="10">
        <f>IF("n.d."='Solde-cpte-courant-ext'!L12,"na",'Solde-cpte-courant-ext'!L12)</f>
        <v>-99.4</v>
      </c>
      <c r="L12" s="10">
        <f>IF("n.d."='Solde-cpte-courant-ext'!M12,"na",'Solde-cpte-courant-ext'!M12)</f>
        <v>-123.9</v>
      </c>
      <c r="M12" s="10">
        <f>IF("n.d."='Solde-cpte-courant-ext'!N12,"na",'Solde-cpte-courant-ext'!N12)</f>
        <v>-97.5</v>
      </c>
      <c r="N12" s="10">
        <f>IF("n.d."='Solde-cpte-courant-ext'!O12,"na",'Solde-cpte-courant-ext'!O12)</f>
        <v>-94.1</v>
      </c>
      <c r="O12" s="10">
        <f>IF("n.d."='Solde-cpte-courant-ext'!P12,"na",'Solde-cpte-courant-ext'!P12)</f>
        <v>-108.7</v>
      </c>
      <c r="P12" s="10">
        <f>IF("n.d."='Solde-cpte-courant-ext'!Q12,"na",'Solde-cpte-courant-ext'!Q12)</f>
        <v>-242.9</v>
      </c>
      <c r="Q12" s="10">
        <f>IF("n.d."='Solde-cpte-courant-ext'!R12,"na",'Solde-cpte-courant-ext'!R12)</f>
        <v>-92.2</v>
      </c>
      <c r="R12" s="10">
        <f>IF("n.d."='Solde-cpte-courant-ext'!S12,"na",'Solde-cpte-courant-ext'!S12)</f>
        <v>-103.4</v>
      </c>
      <c r="S12" s="10">
        <f>IF("n.d."='Solde-cpte-courant-ext'!T12,"na",'Solde-cpte-courant-ext'!T12)</f>
        <v>-99.4</v>
      </c>
      <c r="T12" s="10">
        <f>IF("n.d."='Solde-cpte-courant-ext'!U12,"na",'Solde-cpte-courant-ext'!U12)</f>
        <v>-83.4</v>
      </c>
      <c r="U12" s="10">
        <f>IF("n.d."='Solde-cpte-courant-ext'!V12,"na",'Solde-cpte-courant-ext'!V12)</f>
        <v>-98.9</v>
      </c>
      <c r="V12" s="10">
        <f>IF("n.d."='Solde-cpte-courant-ext'!W12,"na",'Solde-cpte-courant-ext'!W12)</f>
        <v>-152.19999999999999</v>
      </c>
      <c r="W12" s="10">
        <f>IF("n.d."='Solde-cpte-courant-ext'!X12,"na",'Solde-cpte-courant-ext'!X12)</f>
        <v>-307.89999999999998</v>
      </c>
      <c r="X12" s="10">
        <f>IF("n.d."='Solde-cpte-courant-ext'!Y12,"na",'Solde-cpte-courant-ext'!Y12)</f>
        <v>-280.7</v>
      </c>
      <c r="Y12" s="10">
        <f>IF("n.d."='Solde-cpte-courant-ext'!Z12,"na",'Solde-cpte-courant-ext'!Z12)</f>
        <v>-226.37285976768004</v>
      </c>
      <c r="Z12" s="10">
        <f>IF("n.d."='Solde-cpte-courant-ext'!AA12,"na",'Solde-cpte-courant-ext'!AA12)</f>
        <v>-277.51289000000003</v>
      </c>
      <c r="AA12" s="10">
        <f>IF("n.d."='Solde-cpte-courant-ext'!AB12,"na",'Solde-cpte-courant-ext'!AB12)</f>
        <v>-258.74762093728191</v>
      </c>
      <c r="AB12" s="10">
        <f>IF("n.d."='Solde-cpte-courant-ext'!AC12,"na",'Solde-cpte-courant-ext'!AC12)</f>
        <v>-56.116000000000014</v>
      </c>
      <c r="AC12" s="10">
        <f>IF("n.d."='Solde-cpte-courant-ext'!AD12,"na",'Solde-cpte-courant-ext'!AD12)</f>
        <v>-102.67499999999995</v>
      </c>
      <c r="AD12" s="10">
        <f>IF("n.d."='Solde-cpte-courant-ext'!AE12,"na",'Solde-cpte-courant-ext'!AE12)</f>
        <v>-32.399999999999977</v>
      </c>
      <c r="AE12" s="10">
        <f>IF("n.d."='Solde-cpte-courant-ext'!AF12,"na",'Solde-cpte-courant-ext'!AF12)</f>
        <v>-11.935909999999978</v>
      </c>
      <c r="AF12" s="10">
        <f>IF("n.d."='Solde-cpte-courant-ext'!AG12,"na",'Solde-cpte-courant-ext'!AG12)</f>
        <v>-103.56200000000001</v>
      </c>
      <c r="AG12" s="10">
        <f>IF("n.d."='Solde-cpte-courant-ext'!AH12,"na",'Solde-cpte-courant-ext'!AH12)</f>
        <v>-176.89999999999998</v>
      </c>
      <c r="AH12" s="10">
        <f>IF("n.d."='Solde-cpte-courant-ext'!AI12,"na",'Solde-cpte-courant-ext'!AI12)</f>
        <v>-198.50757962405686</v>
      </c>
    </row>
    <row r="13" spans="1:34" x14ac:dyDescent="0.2">
      <c r="A13"/>
    </row>
    <row r="14" spans="1:34" x14ac:dyDescent="0.2">
      <c r="A14" s="15" t="s">
        <v>16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Solde-cpte-courant-ext</vt:lpstr>
      <vt:lpstr>Current-Account-Balance</vt:lpstr>
      <vt:lpstr>'Current-Account-Balance'!Zone_d_impression</vt:lpstr>
      <vt:lpstr>'Solde-cpte-courant-ext'!Zone_d_impression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2006-12-12T15:05:13Z</cp:lastPrinted>
  <dcterms:created xsi:type="dcterms:W3CDTF">2005-12-08T14:09:39Z</dcterms:created>
  <dcterms:modified xsi:type="dcterms:W3CDTF">2024-12-04T15:29:58Z</dcterms:modified>
</cp:coreProperties>
</file>