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adbdf\partages\UA1466_DATA\9. BASE DE DONNEES\1.TABLEAUX_DE_BORD\Site DGEI\Séries 2023\CEMAC\"/>
    </mc:Choice>
  </mc:AlternateContent>
  <bookViews>
    <workbookView xWindow="4185" yWindow="555" windowWidth="32745" windowHeight="6540"/>
  </bookViews>
  <sheets>
    <sheet name="Tx-investissement" sheetId="1" r:id="rId1"/>
    <sheet name="Investment_rate" sheetId="2" r:id="rId2"/>
  </sheets>
  <definedNames>
    <definedName name="_xlnm.Print_Area" localSheetId="1">Investment_rate!$A$1:$R$12</definedName>
    <definedName name="_xlnm.Print_Area" localSheetId="0">'Tx-investissement'!$B$1:$S$12</definedName>
  </definedNames>
  <calcPr calcId="162913"/>
</workbook>
</file>

<file path=xl/calcChain.xml><?xml version="1.0" encoding="utf-8"?>
<calcChain xmlns="http://schemas.openxmlformats.org/spreadsheetml/2006/main">
  <c r="AH4" i="2" l="1"/>
  <c r="AH5" i="2"/>
  <c r="AH6" i="2"/>
  <c r="AH7" i="2"/>
  <c r="AH8" i="2"/>
  <c r="AH9" i="2"/>
  <c r="AH10" i="2"/>
  <c r="AG4" i="2" l="1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E5" i="2"/>
  <c r="AF5" i="2"/>
  <c r="AG5" i="2"/>
  <c r="AD3" i="2" l="1"/>
  <c r="AD5" i="2"/>
  <c r="AC3" i="2"/>
  <c r="AC5" i="2"/>
  <c r="AC6" i="2"/>
  <c r="AC7" i="2"/>
  <c r="AC8" i="2"/>
  <c r="AC9" i="2"/>
  <c r="AC10" i="2"/>
  <c r="AB3" i="2" l="1"/>
  <c r="AB5" i="2"/>
  <c r="AB6" i="2"/>
  <c r="AB7" i="2"/>
  <c r="AB8" i="2"/>
  <c r="AB9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<sst xmlns="http://schemas.openxmlformats.org/spreadsheetml/2006/main" count="20" uniqueCount="17">
  <si>
    <t>Taux d’investissement</t>
  </si>
  <si>
    <t>Cameroun</t>
  </si>
  <si>
    <t>RCA</t>
  </si>
  <si>
    <t>Congo</t>
  </si>
  <si>
    <t>Gabon</t>
  </si>
  <si>
    <t>Tchad</t>
  </si>
  <si>
    <t>Guinée Équatoriale</t>
  </si>
  <si>
    <t>Source : BEAC</t>
  </si>
  <si>
    <t>( % du PIB )</t>
  </si>
  <si>
    <t>Investment rate</t>
  </si>
  <si>
    <t>(% of GDP)</t>
  </si>
  <si>
    <t>Cameroon</t>
  </si>
  <si>
    <t>Central African Republic</t>
  </si>
  <si>
    <t>Equatorial Guinea</t>
  </si>
  <si>
    <t>Chad</t>
  </si>
  <si>
    <t>Source: Bank of Central African States</t>
  </si>
  <si>
    <t>CEMAC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</si>
</sst>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4" fontId="0" fillId="0" borderId="0" xfId="0" applyNumberFormat="1"/>
    <xf numFmtId="16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2"/>
  <sheetViews>
    <sheetView tabSelected="1" zoomScaleNormal="100" workbookViewId="0">
      <selection activeCell="L17" sqref="L17"/>
    </sheetView>
  </sheetViews>
  <sheetFormatPr baseColWidth="10" defaultColWidth="11.42578125" defaultRowHeight="12.75" x14ac:dyDescent="0.2"/>
  <cols>
    <col min="1" max="1" width="11.42578125" style="8"/>
    <col min="2" max="2" width="19.5703125" style="12" customWidth="1"/>
    <col min="3" max="14" width="8.7109375" style="7" customWidth="1"/>
    <col min="15" max="15" width="8.7109375" style="13" customWidth="1"/>
    <col min="16" max="26" width="8.7109375" style="8" customWidth="1"/>
    <col min="27" max="29" width="8.5703125" style="8" customWidth="1"/>
    <col min="30" max="16384" width="11.42578125" style="8"/>
  </cols>
  <sheetData>
    <row r="1" spans="2:35" ht="18" customHeight="1" x14ac:dyDescent="0.25">
      <c r="B1" s="18" t="s">
        <v>0</v>
      </c>
      <c r="C1" s="1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5"/>
      <c r="Q1" s="15"/>
      <c r="R1" s="15"/>
      <c r="S1" s="15"/>
      <c r="T1" s="15"/>
    </row>
    <row r="2" spans="2:35" ht="13.5" customHeight="1" x14ac:dyDescent="0.2">
      <c r="B2" s="19" t="s">
        <v>8</v>
      </c>
      <c r="C2" s="2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35" s="3" customFormat="1" ht="33" customHeight="1" x14ac:dyDescent="0.2">
      <c r="B3" s="1"/>
      <c r="C3" s="2">
        <v>1991</v>
      </c>
      <c r="D3" s="2">
        <v>1992</v>
      </c>
      <c r="E3" s="2">
        <v>1993</v>
      </c>
      <c r="F3" s="2">
        <v>1994</v>
      </c>
      <c r="G3" s="2">
        <v>1995</v>
      </c>
      <c r="H3" s="2">
        <v>1996</v>
      </c>
      <c r="I3" s="2">
        <v>1997</v>
      </c>
      <c r="J3" s="2">
        <v>1998</v>
      </c>
      <c r="K3" s="2">
        <v>1999</v>
      </c>
      <c r="L3" s="2">
        <v>2000</v>
      </c>
      <c r="M3" s="2">
        <v>2001</v>
      </c>
      <c r="N3" s="2">
        <v>2002</v>
      </c>
      <c r="O3" s="2">
        <v>2003</v>
      </c>
      <c r="P3" s="2">
        <v>2004</v>
      </c>
      <c r="Q3" s="2">
        <v>2005</v>
      </c>
      <c r="R3" s="2">
        <v>2006</v>
      </c>
      <c r="S3" s="2">
        <v>2007</v>
      </c>
      <c r="T3" s="2">
        <v>2008</v>
      </c>
      <c r="U3" s="2">
        <v>2009</v>
      </c>
      <c r="V3" s="2">
        <v>2010</v>
      </c>
      <c r="W3" s="2">
        <v>2011</v>
      </c>
      <c r="X3" s="2">
        <v>2012</v>
      </c>
      <c r="Y3" s="2">
        <v>2013</v>
      </c>
      <c r="Z3" s="2">
        <v>2014</v>
      </c>
      <c r="AA3" s="3">
        <v>2015</v>
      </c>
      <c r="AB3" s="3">
        <v>2016</v>
      </c>
      <c r="AC3" s="3">
        <v>2017</v>
      </c>
      <c r="AD3" s="3">
        <v>2018</v>
      </c>
      <c r="AE3" s="3">
        <v>2019</v>
      </c>
      <c r="AF3" s="3">
        <v>2020</v>
      </c>
      <c r="AG3" s="3">
        <v>2021</v>
      </c>
      <c r="AH3" s="3">
        <v>2022</v>
      </c>
      <c r="AI3" s="3">
        <v>2023</v>
      </c>
    </row>
    <row r="4" spans="2:35" s="10" customFormat="1" x14ac:dyDescent="0.2">
      <c r="B4" s="14" t="s">
        <v>16</v>
      </c>
      <c r="C4" s="23">
        <v>19.100000000000001</v>
      </c>
      <c r="D4" s="23">
        <v>16.899999999999999</v>
      </c>
      <c r="E4" s="23">
        <v>17.8</v>
      </c>
      <c r="F4" s="23">
        <v>22.9</v>
      </c>
      <c r="G4" s="23">
        <v>20.7</v>
      </c>
      <c r="H4" s="23">
        <v>19.600000000000001</v>
      </c>
      <c r="I4" s="23">
        <v>23.9</v>
      </c>
      <c r="J4" s="23">
        <v>28.7</v>
      </c>
      <c r="K4" s="23">
        <v>24.8</v>
      </c>
      <c r="L4" s="23">
        <v>24.5</v>
      </c>
      <c r="M4" s="23">
        <v>33.700000000000003</v>
      </c>
      <c r="N4" s="23">
        <v>32.200000000000003</v>
      </c>
      <c r="O4" s="23">
        <v>31.8</v>
      </c>
      <c r="P4" s="23">
        <v>27.1</v>
      </c>
      <c r="Q4" s="23">
        <v>24.1</v>
      </c>
      <c r="R4" s="23">
        <v>26.9</v>
      </c>
      <c r="S4" s="23">
        <v>29.6</v>
      </c>
      <c r="T4" s="23">
        <v>28</v>
      </c>
      <c r="U4" s="23">
        <v>38.5</v>
      </c>
      <c r="V4" s="23">
        <v>28.4</v>
      </c>
      <c r="W4" s="23">
        <v>28.6</v>
      </c>
      <c r="X4" s="23">
        <v>31.1</v>
      </c>
      <c r="Y4" s="23">
        <v>29.9</v>
      </c>
      <c r="Z4" s="23">
        <v>30.9</v>
      </c>
      <c r="AA4" s="23">
        <v>34.1</v>
      </c>
      <c r="AB4" s="23">
        <v>28.5</v>
      </c>
      <c r="AC4" s="23">
        <v>26.4</v>
      </c>
      <c r="AD4" s="23">
        <v>26.2</v>
      </c>
      <c r="AE4" s="23">
        <v>24.3</v>
      </c>
      <c r="AF4" s="23">
        <v>22.7</v>
      </c>
      <c r="AG4" s="23">
        <v>24</v>
      </c>
      <c r="AH4" s="10">
        <v>24.8</v>
      </c>
      <c r="AI4" s="10">
        <v>26.3</v>
      </c>
    </row>
    <row r="5" spans="2:35" s="10" customFormat="1" x14ac:dyDescent="0.2">
      <c r="B5" s="14" t="s">
        <v>1</v>
      </c>
      <c r="C5" s="9">
        <v>14.7</v>
      </c>
      <c r="D5" s="9">
        <v>15.5</v>
      </c>
      <c r="E5" s="9">
        <v>16.2</v>
      </c>
      <c r="F5" s="9">
        <v>15</v>
      </c>
      <c r="G5" s="9">
        <v>15.4</v>
      </c>
      <c r="H5" s="9">
        <v>17.100000000000001</v>
      </c>
      <c r="I5" s="9">
        <v>18.399999999999999</v>
      </c>
      <c r="J5" s="9">
        <v>19.3</v>
      </c>
      <c r="K5" s="9">
        <v>19.7</v>
      </c>
      <c r="L5" s="9">
        <v>23.2</v>
      </c>
      <c r="M5" s="9">
        <v>28.8</v>
      </c>
      <c r="N5" s="9">
        <v>30.2</v>
      </c>
      <c r="O5" s="9">
        <v>27.3</v>
      </c>
      <c r="P5" s="9">
        <v>26</v>
      </c>
      <c r="Q5" s="9">
        <v>26.3</v>
      </c>
      <c r="R5" s="9">
        <v>25.4</v>
      </c>
      <c r="S5" s="9">
        <v>27</v>
      </c>
      <c r="T5" s="9">
        <v>26.3</v>
      </c>
      <c r="U5" s="9">
        <v>29.9</v>
      </c>
      <c r="V5" s="9">
        <v>19</v>
      </c>
      <c r="W5" s="9">
        <v>20.6</v>
      </c>
      <c r="X5" s="9">
        <v>19.399999999999999</v>
      </c>
      <c r="Y5" s="9">
        <v>19.5</v>
      </c>
      <c r="Z5" s="9">
        <v>24.1</v>
      </c>
      <c r="AA5" s="10">
        <v>22.4</v>
      </c>
      <c r="AB5" s="10">
        <v>22.7</v>
      </c>
      <c r="AC5" s="10">
        <v>22.9</v>
      </c>
      <c r="AD5" s="10">
        <v>22.8</v>
      </c>
      <c r="AE5" s="24">
        <v>23</v>
      </c>
      <c r="AF5" s="10">
        <v>21.8</v>
      </c>
      <c r="AG5" s="10">
        <v>21.5</v>
      </c>
      <c r="AH5" s="10">
        <v>21.9</v>
      </c>
      <c r="AI5" s="10">
        <v>22.5</v>
      </c>
    </row>
    <row r="6" spans="2:35" s="11" customFormat="1" x14ac:dyDescent="0.2">
      <c r="B6" s="14" t="s">
        <v>2</v>
      </c>
      <c r="C6" s="9">
        <v>12.9</v>
      </c>
      <c r="D6" s="9">
        <v>14.2</v>
      </c>
      <c r="E6" s="9">
        <v>11.8</v>
      </c>
      <c r="F6" s="9">
        <v>14.8</v>
      </c>
      <c r="G6" s="9">
        <v>17.7</v>
      </c>
      <c r="H6" s="9">
        <v>5.0999999999999996</v>
      </c>
      <c r="I6" s="9">
        <v>9.1999999999999993</v>
      </c>
      <c r="J6" s="9">
        <v>14.3</v>
      </c>
      <c r="K6" s="9">
        <v>14.6</v>
      </c>
      <c r="L6" s="9">
        <v>11</v>
      </c>
      <c r="M6" s="9">
        <v>9</v>
      </c>
      <c r="N6" s="9">
        <v>9.6</v>
      </c>
      <c r="O6" s="9">
        <v>6.1</v>
      </c>
      <c r="P6" s="9">
        <v>6.3</v>
      </c>
      <c r="Q6" s="9">
        <v>9.6</v>
      </c>
      <c r="R6" s="9">
        <v>8.8000000000000007</v>
      </c>
      <c r="S6" s="9">
        <v>8.1</v>
      </c>
      <c r="T6" s="9">
        <v>9.8000000000000007</v>
      </c>
      <c r="U6" s="9">
        <v>9.8000000000000007</v>
      </c>
      <c r="V6" s="9">
        <v>13.2</v>
      </c>
      <c r="W6" s="9">
        <v>13.8</v>
      </c>
      <c r="X6" s="9">
        <v>13.5</v>
      </c>
      <c r="Y6" s="9">
        <v>2.1</v>
      </c>
      <c r="Z6" s="9">
        <v>4.2</v>
      </c>
      <c r="AA6" s="11">
        <v>21.8</v>
      </c>
      <c r="AB6" s="11">
        <v>22.5</v>
      </c>
      <c r="AC6" s="11">
        <v>25.6</v>
      </c>
      <c r="AD6" s="11">
        <v>25.9</v>
      </c>
      <c r="AE6" s="11">
        <v>22.5</v>
      </c>
      <c r="AF6" s="11">
        <v>37.9</v>
      </c>
      <c r="AG6" s="11">
        <v>28.7</v>
      </c>
      <c r="AH6" s="11">
        <v>24.3</v>
      </c>
      <c r="AI6" s="11">
        <v>24.1</v>
      </c>
    </row>
    <row r="7" spans="2:35" s="11" customFormat="1" x14ac:dyDescent="0.2">
      <c r="B7" s="14" t="s">
        <v>3</v>
      </c>
      <c r="C7" s="9">
        <v>18.7</v>
      </c>
      <c r="D7" s="9">
        <v>21.6</v>
      </c>
      <c r="E7" s="9">
        <v>19.100000000000001</v>
      </c>
      <c r="F7" s="9">
        <v>56</v>
      </c>
      <c r="G7" s="9">
        <v>41.5</v>
      </c>
      <c r="H7" s="9">
        <v>27</v>
      </c>
      <c r="I7" s="9">
        <v>30</v>
      </c>
      <c r="J7" s="9">
        <v>49.7</v>
      </c>
      <c r="K7" s="9">
        <v>38.9</v>
      </c>
      <c r="L7" s="9">
        <v>23.4</v>
      </c>
      <c r="M7" s="9">
        <v>35.799999999999997</v>
      </c>
      <c r="N7" s="9">
        <v>26.1</v>
      </c>
      <c r="O7" s="9">
        <v>26.5</v>
      </c>
      <c r="P7" s="9">
        <v>28.7</v>
      </c>
      <c r="Q7" s="9">
        <v>27.5</v>
      </c>
      <c r="R7" s="9">
        <v>40.1</v>
      </c>
      <c r="S7" s="9">
        <v>53.7</v>
      </c>
      <c r="T7" s="9">
        <v>42.9</v>
      </c>
      <c r="U7" s="9">
        <v>52.1</v>
      </c>
      <c r="V7" s="9">
        <v>29.4</v>
      </c>
      <c r="W7" s="9">
        <v>34.1</v>
      </c>
      <c r="X7" s="9">
        <v>42.6</v>
      </c>
      <c r="Y7" s="9">
        <v>55.5</v>
      </c>
      <c r="Z7" s="9">
        <v>50.7</v>
      </c>
      <c r="AA7" s="11">
        <v>74.599999999999994</v>
      </c>
      <c r="AB7" s="11">
        <v>59.7</v>
      </c>
      <c r="AC7" s="11">
        <v>41.6</v>
      </c>
      <c r="AD7" s="11">
        <v>36.6</v>
      </c>
      <c r="AE7" s="11">
        <v>23.8</v>
      </c>
      <c r="AF7" s="11">
        <v>15.6</v>
      </c>
      <c r="AG7" s="11">
        <v>23.9</v>
      </c>
      <c r="AH7" s="11">
        <v>23.2</v>
      </c>
      <c r="AI7" s="11">
        <v>28.2</v>
      </c>
    </row>
    <row r="8" spans="2:35" s="11" customFormat="1" x14ac:dyDescent="0.2">
      <c r="B8" s="14" t="s">
        <v>4</v>
      </c>
      <c r="C8" s="9">
        <v>27.3</v>
      </c>
      <c r="D8" s="9">
        <v>22.8</v>
      </c>
      <c r="E8" s="9">
        <v>22.1</v>
      </c>
      <c r="F8" s="9">
        <v>21.1</v>
      </c>
      <c r="G8" s="9">
        <v>22.7</v>
      </c>
      <c r="H8" s="9">
        <v>19.600000000000001</v>
      </c>
      <c r="I8" s="9">
        <v>31.5</v>
      </c>
      <c r="J8" s="9">
        <v>39</v>
      </c>
      <c r="K8" s="9">
        <v>25.2</v>
      </c>
      <c r="L8" s="9">
        <v>21.6</v>
      </c>
      <c r="M8" s="9">
        <v>28.8</v>
      </c>
      <c r="N8" s="9">
        <v>30.4</v>
      </c>
      <c r="O8" s="9">
        <v>25.6</v>
      </c>
      <c r="P8" s="9">
        <v>25</v>
      </c>
      <c r="Q8" s="9">
        <v>22.3</v>
      </c>
      <c r="R8" s="9">
        <v>23</v>
      </c>
      <c r="S8" s="9">
        <v>22.8</v>
      </c>
      <c r="T8" s="9">
        <v>21.8</v>
      </c>
      <c r="U8" s="9">
        <v>27.9</v>
      </c>
      <c r="V8" s="9">
        <v>27.1</v>
      </c>
      <c r="W8" s="9">
        <v>26.6</v>
      </c>
      <c r="X8" s="9">
        <v>24</v>
      </c>
      <c r="Y8" s="9">
        <v>23.4</v>
      </c>
      <c r="Z8" s="9">
        <v>21</v>
      </c>
      <c r="AA8" s="11">
        <v>19.600000000000001</v>
      </c>
      <c r="AB8" s="11">
        <v>21.3</v>
      </c>
      <c r="AC8" s="11">
        <v>17.600000000000001</v>
      </c>
      <c r="AD8" s="11">
        <v>22.2</v>
      </c>
      <c r="AE8" s="11">
        <v>24.4</v>
      </c>
      <c r="AF8" s="11">
        <v>21.6</v>
      </c>
      <c r="AG8" s="11">
        <v>23.6</v>
      </c>
      <c r="AH8" s="11">
        <v>26.6</v>
      </c>
      <c r="AI8" s="11">
        <v>29.6</v>
      </c>
    </row>
    <row r="9" spans="2:35" s="11" customFormat="1" x14ac:dyDescent="0.2">
      <c r="B9" s="14" t="s">
        <v>6</v>
      </c>
      <c r="C9" s="9">
        <v>29.6</v>
      </c>
      <c r="D9" s="9">
        <v>26.9</v>
      </c>
      <c r="E9" s="9">
        <v>27.5</v>
      </c>
      <c r="F9" s="9">
        <v>96.8</v>
      </c>
      <c r="G9" s="9">
        <v>81.3</v>
      </c>
      <c r="H9" s="9">
        <v>102.2</v>
      </c>
      <c r="I9" s="9">
        <v>59.7</v>
      </c>
      <c r="J9" s="9">
        <v>110.6</v>
      </c>
      <c r="K9" s="9">
        <v>77.400000000000006</v>
      </c>
      <c r="L9" s="9">
        <v>61.3</v>
      </c>
      <c r="M9" s="9">
        <v>72.900000000000006</v>
      </c>
      <c r="N9" s="9">
        <v>31.8</v>
      </c>
      <c r="O9" s="9">
        <v>60.8</v>
      </c>
      <c r="P9" s="9">
        <v>26.2</v>
      </c>
      <c r="Q9" s="9">
        <v>21.7</v>
      </c>
      <c r="R9" s="9">
        <v>27</v>
      </c>
      <c r="S9" s="9">
        <v>30.7</v>
      </c>
      <c r="T9" s="9">
        <v>29.4</v>
      </c>
      <c r="U9" s="9">
        <v>63.9</v>
      </c>
      <c r="V9" s="9">
        <v>45.2</v>
      </c>
      <c r="W9" s="9">
        <v>40.5</v>
      </c>
      <c r="X9" s="9">
        <v>46.7</v>
      </c>
      <c r="Y9" s="9">
        <v>39</v>
      </c>
      <c r="Z9" s="9">
        <v>35.799999999999997</v>
      </c>
      <c r="AA9" s="11">
        <v>46.7</v>
      </c>
      <c r="AB9" s="11">
        <v>28.2</v>
      </c>
      <c r="AC9" s="11">
        <v>31.8</v>
      </c>
      <c r="AD9" s="11">
        <v>29.4</v>
      </c>
      <c r="AE9" s="11">
        <v>26.3</v>
      </c>
      <c r="AF9" s="11">
        <v>26.9</v>
      </c>
      <c r="AG9" s="11">
        <v>26.9</v>
      </c>
      <c r="AH9" s="11">
        <v>31</v>
      </c>
      <c r="AI9" s="11">
        <v>30.7</v>
      </c>
    </row>
    <row r="10" spans="2:35" s="11" customFormat="1" x14ac:dyDescent="0.2">
      <c r="B10" s="14" t="s">
        <v>5</v>
      </c>
      <c r="C10" s="9">
        <v>7.3</v>
      </c>
      <c r="D10" s="9">
        <v>8.3000000000000007</v>
      </c>
      <c r="E10" s="9">
        <v>8.1999999999999993</v>
      </c>
      <c r="F10" s="9">
        <v>16.7</v>
      </c>
      <c r="G10" s="9">
        <v>13.5</v>
      </c>
      <c r="H10" s="9">
        <v>20.2</v>
      </c>
      <c r="I10" s="9">
        <v>17.8</v>
      </c>
      <c r="J10" s="9">
        <v>18</v>
      </c>
      <c r="K10" s="9">
        <v>15.8</v>
      </c>
      <c r="L10" s="9">
        <v>23.2</v>
      </c>
      <c r="M10" s="9">
        <v>45.7</v>
      </c>
      <c r="N10" s="9">
        <v>69.099999999999994</v>
      </c>
      <c r="O10" s="9">
        <v>56.4</v>
      </c>
      <c r="P10" s="9">
        <v>44.1</v>
      </c>
      <c r="Q10" s="9">
        <v>24</v>
      </c>
      <c r="R10" s="9">
        <v>25.8</v>
      </c>
      <c r="S10" s="9">
        <v>25.8</v>
      </c>
      <c r="T10" s="9">
        <v>27.1</v>
      </c>
      <c r="U10" s="9">
        <v>36.299999999999997</v>
      </c>
      <c r="V10" s="9">
        <v>30.9</v>
      </c>
      <c r="W10" s="9">
        <v>25.6</v>
      </c>
      <c r="X10" s="9">
        <v>27.2</v>
      </c>
      <c r="Y10" s="9">
        <v>25.5</v>
      </c>
      <c r="Z10" s="9">
        <v>28.9</v>
      </c>
      <c r="AA10" s="11">
        <v>24.8</v>
      </c>
      <c r="AB10" s="11">
        <v>22.7</v>
      </c>
      <c r="AC10" s="11">
        <v>25.8</v>
      </c>
      <c r="AD10" s="11">
        <v>26.6</v>
      </c>
      <c r="AE10" s="11">
        <v>27.5</v>
      </c>
      <c r="AF10" s="11">
        <v>27.1</v>
      </c>
      <c r="AG10" s="11">
        <v>30</v>
      </c>
      <c r="AH10" s="11">
        <v>26.5</v>
      </c>
      <c r="AI10" s="11">
        <v>28.5</v>
      </c>
    </row>
    <row r="11" spans="2:35" s="6" customFormat="1" x14ac:dyDescent="0.2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35" x14ac:dyDescent="0.2">
      <c r="B12" s="17" t="s">
        <v>7</v>
      </c>
    </row>
  </sheetData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"/>
  <sheetViews>
    <sheetView topLeftCell="P1" zoomScaleNormal="100" workbookViewId="0">
      <selection activeCell="AF17" sqref="AF17"/>
    </sheetView>
  </sheetViews>
  <sheetFormatPr baseColWidth="10" defaultColWidth="11.42578125" defaultRowHeight="12.75" x14ac:dyDescent="0.2"/>
  <cols>
    <col min="1" max="1" width="25.140625" style="12" customWidth="1"/>
    <col min="2" max="13" width="8.7109375" style="7" customWidth="1"/>
    <col min="14" max="14" width="8.7109375" style="13" customWidth="1"/>
    <col min="15" max="25" width="8.7109375" style="8" customWidth="1"/>
    <col min="26" max="16384" width="11.42578125" style="8"/>
  </cols>
  <sheetData>
    <row r="1" spans="1:34" ht="18" customHeight="1" x14ac:dyDescent="0.25">
      <c r="A1" s="18" t="s">
        <v>9</v>
      </c>
      <c r="B1" s="1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0"/>
      <c r="P1" s="20"/>
      <c r="Q1" s="20"/>
      <c r="R1" s="20"/>
      <c r="S1" s="20"/>
    </row>
    <row r="2" spans="1:34" ht="13.5" customHeight="1" x14ac:dyDescent="0.2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34" s="3" customFormat="1" ht="33" customHeight="1" x14ac:dyDescent="0.2">
      <c r="A3" s="1"/>
      <c r="B3" s="2">
        <f>'Tx-investissement'!C3</f>
        <v>1991</v>
      </c>
      <c r="C3" s="2">
        <f>'Tx-investissement'!D3</f>
        <v>1992</v>
      </c>
      <c r="D3" s="2">
        <f>'Tx-investissement'!E3</f>
        <v>1993</v>
      </c>
      <c r="E3" s="2">
        <f>'Tx-investissement'!F3</f>
        <v>1994</v>
      </c>
      <c r="F3" s="2">
        <f>'Tx-investissement'!G3</f>
        <v>1995</v>
      </c>
      <c r="G3" s="2">
        <f>'Tx-investissement'!H3</f>
        <v>1996</v>
      </c>
      <c r="H3" s="2">
        <f>'Tx-investissement'!I3</f>
        <v>1997</v>
      </c>
      <c r="I3" s="2">
        <f>'Tx-investissement'!J3</f>
        <v>1998</v>
      </c>
      <c r="J3" s="2">
        <f>'Tx-investissement'!K3</f>
        <v>1999</v>
      </c>
      <c r="K3" s="2">
        <f>'Tx-investissement'!L3</f>
        <v>2000</v>
      </c>
      <c r="L3" s="2">
        <f>'Tx-investissement'!M3</f>
        <v>2001</v>
      </c>
      <c r="M3" s="2">
        <f>'Tx-investissement'!N3</f>
        <v>2002</v>
      </c>
      <c r="N3" s="2">
        <f>'Tx-investissement'!O3</f>
        <v>2003</v>
      </c>
      <c r="O3" s="2">
        <f>'Tx-investissement'!P3</f>
        <v>2004</v>
      </c>
      <c r="P3" s="2">
        <f>'Tx-investissement'!Q3</f>
        <v>2005</v>
      </c>
      <c r="Q3" s="2">
        <f>'Tx-investissement'!R3</f>
        <v>2006</v>
      </c>
      <c r="R3" s="2">
        <f>'Tx-investissement'!S3</f>
        <v>2007</v>
      </c>
      <c r="S3" s="2">
        <f>'Tx-investissement'!T3</f>
        <v>2008</v>
      </c>
      <c r="T3" s="2">
        <f>'Tx-investissement'!U3</f>
        <v>2009</v>
      </c>
      <c r="U3" s="2">
        <f>'Tx-investissement'!V3</f>
        <v>2010</v>
      </c>
      <c r="V3" s="2">
        <f>'Tx-investissement'!W3</f>
        <v>2011</v>
      </c>
      <c r="W3" s="2">
        <f>'Tx-investissement'!X3</f>
        <v>2012</v>
      </c>
      <c r="X3" s="2">
        <f>'Tx-investissement'!Y3</f>
        <v>2013</v>
      </c>
      <c r="Y3" s="2">
        <f>'Tx-investissement'!Z3</f>
        <v>2014</v>
      </c>
      <c r="Z3" s="2">
        <f>'Tx-investissement'!AA3</f>
        <v>2015</v>
      </c>
      <c r="AA3" s="2">
        <f>'Tx-investissement'!AB3</f>
        <v>2016</v>
      </c>
      <c r="AB3" s="2">
        <f>'Tx-investissement'!AC3</f>
        <v>2017</v>
      </c>
      <c r="AC3" s="2">
        <f>'Tx-investissement'!AD3</f>
        <v>2018</v>
      </c>
      <c r="AD3" s="2">
        <f>'Tx-investissement'!AE3</f>
        <v>2019</v>
      </c>
      <c r="AE3" s="3">
        <v>2020</v>
      </c>
      <c r="AF3" s="3">
        <v>2021</v>
      </c>
      <c r="AG3" s="3">
        <v>2022</v>
      </c>
      <c r="AH3" s="3">
        <v>2023</v>
      </c>
    </row>
    <row r="4" spans="1:34" s="10" customFormat="1" ht="12.75" customHeight="1" x14ac:dyDescent="0.2">
      <c r="A4" s="4" t="s">
        <v>16</v>
      </c>
      <c r="B4" s="9">
        <f>IF("n.d."='Tx-investissement'!C4,"na",'Tx-investissement'!C4)</f>
        <v>19.100000000000001</v>
      </c>
      <c r="C4" s="9">
        <f>IF("n.d."='Tx-investissement'!D4,"na",'Tx-investissement'!D4)</f>
        <v>16.899999999999999</v>
      </c>
      <c r="D4" s="9">
        <f>IF("n.d."='Tx-investissement'!E4,"na",'Tx-investissement'!E4)</f>
        <v>17.8</v>
      </c>
      <c r="E4" s="9">
        <f>IF("n.d."='Tx-investissement'!F4,"na",'Tx-investissement'!F4)</f>
        <v>22.9</v>
      </c>
      <c r="F4" s="9">
        <f>IF("n.d."='Tx-investissement'!G4,"na",'Tx-investissement'!G4)</f>
        <v>20.7</v>
      </c>
      <c r="G4" s="9">
        <f>IF("n.d."='Tx-investissement'!H4,"na",'Tx-investissement'!H4)</f>
        <v>19.600000000000001</v>
      </c>
      <c r="H4" s="9">
        <f>IF("n.d."='Tx-investissement'!I4,"na",'Tx-investissement'!I4)</f>
        <v>23.9</v>
      </c>
      <c r="I4" s="9">
        <f>IF("n.d."='Tx-investissement'!J4,"na",'Tx-investissement'!J4)</f>
        <v>28.7</v>
      </c>
      <c r="J4" s="9">
        <f>IF("n.d."='Tx-investissement'!K4,"na",'Tx-investissement'!K4)</f>
        <v>24.8</v>
      </c>
      <c r="K4" s="9">
        <f>IF("n.d."='Tx-investissement'!L4,"na",'Tx-investissement'!L4)</f>
        <v>24.5</v>
      </c>
      <c r="L4" s="9">
        <f>IF("n.d."='Tx-investissement'!M4,"na",'Tx-investissement'!M4)</f>
        <v>33.700000000000003</v>
      </c>
      <c r="M4" s="9">
        <f>IF("n.d."='Tx-investissement'!N4,"na",'Tx-investissement'!N4)</f>
        <v>32.200000000000003</v>
      </c>
      <c r="N4" s="9">
        <f>IF("n.d."='Tx-investissement'!O4,"na",'Tx-investissement'!O4)</f>
        <v>31.8</v>
      </c>
      <c r="O4" s="9">
        <f>IF("n.d."='Tx-investissement'!P4,"na",'Tx-investissement'!P4)</f>
        <v>27.1</v>
      </c>
      <c r="P4" s="9">
        <f>IF("n.d."='Tx-investissement'!Q4,"na",'Tx-investissement'!Q4)</f>
        <v>24.1</v>
      </c>
      <c r="Q4" s="9">
        <f>IF("n.d."='Tx-investissement'!R4,"na",'Tx-investissement'!R4)</f>
        <v>26.9</v>
      </c>
      <c r="R4" s="9">
        <f>IF("n.d."='Tx-investissement'!S4,"na",'Tx-investissement'!S4)</f>
        <v>29.6</v>
      </c>
      <c r="S4" s="9">
        <f>IF("n.d."='Tx-investissement'!T4,"na",'Tx-investissement'!T4)</f>
        <v>28</v>
      </c>
      <c r="T4" s="9">
        <f>IF("n.d."='Tx-investissement'!U4,"na",'Tx-investissement'!U4)</f>
        <v>38.5</v>
      </c>
      <c r="U4" s="9">
        <f>IF("n.d."='Tx-investissement'!V4,"na",'Tx-investissement'!V4)</f>
        <v>28.4</v>
      </c>
      <c r="V4" s="9">
        <f>IF("n.d."='Tx-investissement'!W4,"na",'Tx-investissement'!W4)</f>
        <v>28.6</v>
      </c>
      <c r="W4" s="9">
        <f>IF("n.d."='Tx-investissement'!X4,"na",'Tx-investissement'!X4)</f>
        <v>31.1</v>
      </c>
      <c r="X4" s="9">
        <f>IF("n.d."='Tx-investissement'!Y4,"na",'Tx-investissement'!Y4)</f>
        <v>29.9</v>
      </c>
      <c r="Y4" s="9">
        <f>IF("n.d."='Tx-investissement'!Z4,"na",'Tx-investissement'!Z4)</f>
        <v>30.9</v>
      </c>
      <c r="Z4" s="9">
        <f>IF("n.d."='Tx-investissement'!AA4,"na",'Tx-investissement'!AA4)</f>
        <v>34.1</v>
      </c>
      <c r="AA4" s="9">
        <f>IF("n.d."='Tx-investissement'!AB4,"na",'Tx-investissement'!AB4)</f>
        <v>28.5</v>
      </c>
      <c r="AB4" s="9">
        <f>IF("n.d."='Tx-investissement'!AC4,"na",'Tx-investissement'!AC4)</f>
        <v>26.4</v>
      </c>
      <c r="AC4" s="9">
        <f>IF("n.d."='Tx-investissement'!AD4,"na",'Tx-investissement'!AD4)</f>
        <v>26.2</v>
      </c>
      <c r="AD4" s="9">
        <f>IF("n.d."='Tx-investissement'!AE4,"na",'Tx-investissement'!AE4)</f>
        <v>24.3</v>
      </c>
      <c r="AE4" s="9">
        <f>IF("n.d."='Tx-investissement'!AF4,"na",'Tx-investissement'!AF4)</f>
        <v>22.7</v>
      </c>
      <c r="AF4" s="9">
        <f>IF("n.d."='Tx-investissement'!AG4,"na",'Tx-investissement'!AG4)</f>
        <v>24</v>
      </c>
      <c r="AG4" s="9">
        <f>IF("n.d."='Tx-investissement'!AH4,"na",'Tx-investissement'!AH4)</f>
        <v>24.8</v>
      </c>
      <c r="AH4" s="9">
        <f>IF("n.d."='Tx-investissement'!AI4,"na",'Tx-investissement'!AI4)</f>
        <v>26.3</v>
      </c>
    </row>
    <row r="5" spans="1:34" s="10" customFormat="1" ht="12.75" customHeight="1" x14ac:dyDescent="0.2">
      <c r="A5" s="4" t="s">
        <v>11</v>
      </c>
      <c r="B5" s="9">
        <f>IF("n.d."='Tx-investissement'!C5,"na",'Tx-investissement'!C5)</f>
        <v>14.7</v>
      </c>
      <c r="C5" s="9">
        <f>IF("n.d."='Tx-investissement'!D5,"na",'Tx-investissement'!D5)</f>
        <v>15.5</v>
      </c>
      <c r="D5" s="9">
        <f>IF("n.d."='Tx-investissement'!E5,"na",'Tx-investissement'!E5)</f>
        <v>16.2</v>
      </c>
      <c r="E5" s="9">
        <f>IF("n.d."='Tx-investissement'!F5,"na",'Tx-investissement'!F5)</f>
        <v>15</v>
      </c>
      <c r="F5" s="9">
        <f>IF("n.d."='Tx-investissement'!G5,"na",'Tx-investissement'!G5)</f>
        <v>15.4</v>
      </c>
      <c r="G5" s="9">
        <f>IF("n.d."='Tx-investissement'!H5,"na",'Tx-investissement'!H5)</f>
        <v>17.100000000000001</v>
      </c>
      <c r="H5" s="9">
        <f>IF("n.d."='Tx-investissement'!I5,"na",'Tx-investissement'!I5)</f>
        <v>18.399999999999999</v>
      </c>
      <c r="I5" s="9">
        <f>IF("n.d."='Tx-investissement'!J5,"na",'Tx-investissement'!J5)</f>
        <v>19.3</v>
      </c>
      <c r="J5" s="9">
        <f>IF("n.d."='Tx-investissement'!K5,"na",'Tx-investissement'!K5)</f>
        <v>19.7</v>
      </c>
      <c r="K5" s="9">
        <f>IF("n.d."='Tx-investissement'!L5,"na",'Tx-investissement'!L5)</f>
        <v>23.2</v>
      </c>
      <c r="L5" s="9">
        <f>IF("n.d."='Tx-investissement'!M5,"na",'Tx-investissement'!M5)</f>
        <v>28.8</v>
      </c>
      <c r="M5" s="9">
        <f>IF("n.d."='Tx-investissement'!N5,"na",'Tx-investissement'!N5)</f>
        <v>30.2</v>
      </c>
      <c r="N5" s="9">
        <f>IF("n.d."='Tx-investissement'!O5,"na",'Tx-investissement'!O5)</f>
        <v>27.3</v>
      </c>
      <c r="O5" s="9">
        <f>IF("n.d."='Tx-investissement'!P5,"na",'Tx-investissement'!P5)</f>
        <v>26</v>
      </c>
      <c r="P5" s="9">
        <f>IF("n.d."='Tx-investissement'!Q5,"na",'Tx-investissement'!Q5)</f>
        <v>26.3</v>
      </c>
      <c r="Q5" s="9">
        <f>IF("n.d."='Tx-investissement'!R5,"na",'Tx-investissement'!R5)</f>
        <v>25.4</v>
      </c>
      <c r="R5" s="9">
        <f>IF("n.d."='Tx-investissement'!S5,"na",'Tx-investissement'!S5)</f>
        <v>27</v>
      </c>
      <c r="S5" s="9">
        <f>IF("n.d."='Tx-investissement'!T5,"na",'Tx-investissement'!T5)</f>
        <v>26.3</v>
      </c>
      <c r="T5" s="9">
        <f>IF("n.d."='Tx-investissement'!U5,"na",'Tx-investissement'!U5)</f>
        <v>29.9</v>
      </c>
      <c r="U5" s="9">
        <f>IF("n.d."='Tx-investissement'!V5,"na",'Tx-investissement'!V5)</f>
        <v>19</v>
      </c>
      <c r="V5" s="9">
        <f>IF("n.d."='Tx-investissement'!W5,"na",'Tx-investissement'!W5)</f>
        <v>20.6</v>
      </c>
      <c r="W5" s="9">
        <f>IF("n.d."='Tx-investissement'!X5,"na",'Tx-investissement'!X5)</f>
        <v>19.399999999999999</v>
      </c>
      <c r="X5" s="9">
        <f>IF("n.d."='Tx-investissement'!Y5,"na",'Tx-investissement'!Y5)</f>
        <v>19.5</v>
      </c>
      <c r="Y5" s="9">
        <f>IF("n.d."='Tx-investissement'!Z5,"na",'Tx-investissement'!Z5)</f>
        <v>24.1</v>
      </c>
      <c r="Z5" s="9">
        <f>IF("n.d."='Tx-investissement'!AA5,"na",'Tx-investissement'!AA5)</f>
        <v>22.4</v>
      </c>
      <c r="AA5" s="9">
        <f>IF("n.d."='Tx-investissement'!AB5,"na",'Tx-investissement'!AB5)</f>
        <v>22.7</v>
      </c>
      <c r="AB5" s="9">
        <f>IF("n.d."='Tx-investissement'!AC5,"na",'Tx-investissement'!AC5)</f>
        <v>22.9</v>
      </c>
      <c r="AC5" s="9">
        <f>IF("n.d."='Tx-investissement'!AD5,"na",'Tx-investissement'!AD5)</f>
        <v>22.8</v>
      </c>
      <c r="AD5" s="9">
        <f>IF("n.d."='Tx-investissement'!AE5,"na",'Tx-investissement'!AE5)</f>
        <v>23</v>
      </c>
      <c r="AE5" s="9">
        <f>IF("n.d."='Tx-investissement'!AF5,"na",'Tx-investissement'!AF5)</f>
        <v>21.8</v>
      </c>
      <c r="AF5" s="9">
        <f>IF("n.d."='Tx-investissement'!AG5,"na",'Tx-investissement'!AG5)</f>
        <v>21.5</v>
      </c>
      <c r="AG5" s="9">
        <f>IF("n.d."='Tx-investissement'!AH5,"na",'Tx-investissement'!AH5)</f>
        <v>21.9</v>
      </c>
      <c r="AH5" s="9">
        <f>IF("n.d."='Tx-investissement'!AI5,"na",'Tx-investissement'!AI5)</f>
        <v>22.5</v>
      </c>
    </row>
    <row r="6" spans="1:34" s="11" customFormat="1" ht="12.75" customHeight="1" x14ac:dyDescent="0.2">
      <c r="A6" s="4" t="s">
        <v>12</v>
      </c>
      <c r="B6" s="9">
        <f>IF("n.d."='Tx-investissement'!C6,"na",'Tx-investissement'!C6)</f>
        <v>12.9</v>
      </c>
      <c r="C6" s="9">
        <f>IF("n.d."='Tx-investissement'!D6,"na",'Tx-investissement'!D6)</f>
        <v>14.2</v>
      </c>
      <c r="D6" s="9">
        <f>IF("n.d."='Tx-investissement'!E6,"na",'Tx-investissement'!E6)</f>
        <v>11.8</v>
      </c>
      <c r="E6" s="9">
        <f>IF("n.d."='Tx-investissement'!F6,"na",'Tx-investissement'!F6)</f>
        <v>14.8</v>
      </c>
      <c r="F6" s="9">
        <f>IF("n.d."='Tx-investissement'!G6,"na",'Tx-investissement'!G6)</f>
        <v>17.7</v>
      </c>
      <c r="G6" s="9">
        <f>IF("n.d."='Tx-investissement'!H6,"na",'Tx-investissement'!H6)</f>
        <v>5.0999999999999996</v>
      </c>
      <c r="H6" s="9">
        <f>IF("n.d."='Tx-investissement'!I6,"na",'Tx-investissement'!I6)</f>
        <v>9.1999999999999993</v>
      </c>
      <c r="I6" s="9">
        <f>IF("n.d."='Tx-investissement'!J6,"na",'Tx-investissement'!J6)</f>
        <v>14.3</v>
      </c>
      <c r="J6" s="9">
        <f>IF("n.d."='Tx-investissement'!K6,"na",'Tx-investissement'!K6)</f>
        <v>14.6</v>
      </c>
      <c r="K6" s="9">
        <f>IF("n.d."='Tx-investissement'!L6,"na",'Tx-investissement'!L6)</f>
        <v>11</v>
      </c>
      <c r="L6" s="9">
        <f>IF("n.d."='Tx-investissement'!M6,"na",'Tx-investissement'!M6)</f>
        <v>9</v>
      </c>
      <c r="M6" s="9">
        <f>IF("n.d."='Tx-investissement'!N6,"na",'Tx-investissement'!N6)</f>
        <v>9.6</v>
      </c>
      <c r="N6" s="9">
        <f>IF("n.d."='Tx-investissement'!O6,"na",'Tx-investissement'!O6)</f>
        <v>6.1</v>
      </c>
      <c r="O6" s="9">
        <f>IF("n.d."='Tx-investissement'!P6,"na",'Tx-investissement'!P6)</f>
        <v>6.3</v>
      </c>
      <c r="P6" s="9">
        <f>IF("n.d."='Tx-investissement'!Q6,"na",'Tx-investissement'!Q6)</f>
        <v>9.6</v>
      </c>
      <c r="Q6" s="9">
        <f>IF("n.d."='Tx-investissement'!R6,"na",'Tx-investissement'!R6)</f>
        <v>8.8000000000000007</v>
      </c>
      <c r="R6" s="9">
        <f>IF("n.d."='Tx-investissement'!S6,"na",'Tx-investissement'!S6)</f>
        <v>8.1</v>
      </c>
      <c r="S6" s="9">
        <f>IF("n.d."='Tx-investissement'!T6,"na",'Tx-investissement'!T6)</f>
        <v>9.8000000000000007</v>
      </c>
      <c r="T6" s="9">
        <f>IF("n.d."='Tx-investissement'!U6,"na",'Tx-investissement'!U6)</f>
        <v>9.8000000000000007</v>
      </c>
      <c r="U6" s="9">
        <f>IF("n.d."='Tx-investissement'!V6,"na",'Tx-investissement'!V6)</f>
        <v>13.2</v>
      </c>
      <c r="V6" s="9">
        <f>IF("n.d."='Tx-investissement'!W6,"na",'Tx-investissement'!W6)</f>
        <v>13.8</v>
      </c>
      <c r="W6" s="9">
        <f>IF("n.d."='Tx-investissement'!X6,"na",'Tx-investissement'!X6)</f>
        <v>13.5</v>
      </c>
      <c r="X6" s="9">
        <f>IF("n.d."='Tx-investissement'!Y6,"na",'Tx-investissement'!Y6)</f>
        <v>2.1</v>
      </c>
      <c r="Y6" s="9">
        <f>IF("n.d."='Tx-investissement'!Z6,"na",'Tx-investissement'!Z6)</f>
        <v>4.2</v>
      </c>
      <c r="Z6" s="9">
        <f>IF("n.d."='Tx-investissement'!AA6,"na",'Tx-investissement'!AA6)</f>
        <v>21.8</v>
      </c>
      <c r="AA6" s="9">
        <f>IF("n.d."='Tx-investissement'!AB6,"na",'Tx-investissement'!AB6)</f>
        <v>22.5</v>
      </c>
      <c r="AB6" s="9">
        <f>IF("n.d."='Tx-investissement'!AC6,"na",'Tx-investissement'!AC6)</f>
        <v>25.6</v>
      </c>
      <c r="AC6" s="9">
        <f>IF("n.d."='Tx-investissement'!AD6,"na",'Tx-investissement'!AD6)</f>
        <v>25.9</v>
      </c>
      <c r="AD6" s="9">
        <f>IF("n.d."='Tx-investissement'!AE6,"na",'Tx-investissement'!AE6)</f>
        <v>22.5</v>
      </c>
      <c r="AE6" s="9">
        <f>IF("n.d."='Tx-investissement'!AF6,"na",'Tx-investissement'!AF6)</f>
        <v>37.9</v>
      </c>
      <c r="AF6" s="9">
        <f>IF("n.d."='Tx-investissement'!AG6,"na",'Tx-investissement'!AG6)</f>
        <v>28.7</v>
      </c>
      <c r="AG6" s="9">
        <f>IF("n.d."='Tx-investissement'!AH6,"na",'Tx-investissement'!AH6)</f>
        <v>24.3</v>
      </c>
      <c r="AH6" s="9">
        <f>IF("n.d."='Tx-investissement'!AI6,"na",'Tx-investissement'!AI6)</f>
        <v>24.1</v>
      </c>
    </row>
    <row r="7" spans="1:34" s="11" customFormat="1" ht="12.75" customHeight="1" x14ac:dyDescent="0.2">
      <c r="A7" s="4" t="s">
        <v>3</v>
      </c>
      <c r="B7" s="9">
        <f>IF("n.d."='Tx-investissement'!C7,"na",'Tx-investissement'!C7)</f>
        <v>18.7</v>
      </c>
      <c r="C7" s="9">
        <f>IF("n.d."='Tx-investissement'!D7,"na",'Tx-investissement'!D7)</f>
        <v>21.6</v>
      </c>
      <c r="D7" s="9">
        <f>IF("n.d."='Tx-investissement'!E7,"na",'Tx-investissement'!E7)</f>
        <v>19.100000000000001</v>
      </c>
      <c r="E7" s="9">
        <f>IF("n.d."='Tx-investissement'!F7,"na",'Tx-investissement'!F7)</f>
        <v>56</v>
      </c>
      <c r="F7" s="9">
        <f>IF("n.d."='Tx-investissement'!G7,"na",'Tx-investissement'!G7)</f>
        <v>41.5</v>
      </c>
      <c r="G7" s="9">
        <f>IF("n.d."='Tx-investissement'!H7,"na",'Tx-investissement'!H7)</f>
        <v>27</v>
      </c>
      <c r="H7" s="9">
        <f>IF("n.d."='Tx-investissement'!I7,"na",'Tx-investissement'!I7)</f>
        <v>30</v>
      </c>
      <c r="I7" s="9">
        <f>IF("n.d."='Tx-investissement'!J7,"na",'Tx-investissement'!J7)</f>
        <v>49.7</v>
      </c>
      <c r="J7" s="9">
        <f>IF("n.d."='Tx-investissement'!K7,"na",'Tx-investissement'!K7)</f>
        <v>38.9</v>
      </c>
      <c r="K7" s="9">
        <f>IF("n.d."='Tx-investissement'!L7,"na",'Tx-investissement'!L7)</f>
        <v>23.4</v>
      </c>
      <c r="L7" s="9">
        <f>IF("n.d."='Tx-investissement'!M7,"na",'Tx-investissement'!M7)</f>
        <v>35.799999999999997</v>
      </c>
      <c r="M7" s="9">
        <f>IF("n.d."='Tx-investissement'!N7,"na",'Tx-investissement'!N7)</f>
        <v>26.1</v>
      </c>
      <c r="N7" s="9">
        <f>IF("n.d."='Tx-investissement'!O7,"na",'Tx-investissement'!O7)</f>
        <v>26.5</v>
      </c>
      <c r="O7" s="9">
        <f>IF("n.d."='Tx-investissement'!P7,"na",'Tx-investissement'!P7)</f>
        <v>28.7</v>
      </c>
      <c r="P7" s="9">
        <f>IF("n.d."='Tx-investissement'!Q7,"na",'Tx-investissement'!Q7)</f>
        <v>27.5</v>
      </c>
      <c r="Q7" s="9">
        <f>IF("n.d."='Tx-investissement'!R7,"na",'Tx-investissement'!R7)</f>
        <v>40.1</v>
      </c>
      <c r="R7" s="9">
        <f>IF("n.d."='Tx-investissement'!S7,"na",'Tx-investissement'!S7)</f>
        <v>53.7</v>
      </c>
      <c r="S7" s="9">
        <f>IF("n.d."='Tx-investissement'!T7,"na",'Tx-investissement'!T7)</f>
        <v>42.9</v>
      </c>
      <c r="T7" s="9">
        <f>IF("n.d."='Tx-investissement'!U7,"na",'Tx-investissement'!U7)</f>
        <v>52.1</v>
      </c>
      <c r="U7" s="9">
        <f>IF("n.d."='Tx-investissement'!V7,"na",'Tx-investissement'!V7)</f>
        <v>29.4</v>
      </c>
      <c r="V7" s="9">
        <f>IF("n.d."='Tx-investissement'!W7,"na",'Tx-investissement'!W7)</f>
        <v>34.1</v>
      </c>
      <c r="W7" s="9">
        <f>IF("n.d."='Tx-investissement'!X7,"na",'Tx-investissement'!X7)</f>
        <v>42.6</v>
      </c>
      <c r="X7" s="9">
        <f>IF("n.d."='Tx-investissement'!Y7,"na",'Tx-investissement'!Y7)</f>
        <v>55.5</v>
      </c>
      <c r="Y7" s="9">
        <f>IF("n.d."='Tx-investissement'!Z7,"na",'Tx-investissement'!Z7)</f>
        <v>50.7</v>
      </c>
      <c r="Z7" s="9">
        <f>IF("n.d."='Tx-investissement'!AA7,"na",'Tx-investissement'!AA7)</f>
        <v>74.599999999999994</v>
      </c>
      <c r="AA7" s="9">
        <f>IF("n.d."='Tx-investissement'!AB7,"na",'Tx-investissement'!AB7)</f>
        <v>59.7</v>
      </c>
      <c r="AB7" s="9">
        <f>IF("n.d."='Tx-investissement'!AC7,"na",'Tx-investissement'!AC7)</f>
        <v>41.6</v>
      </c>
      <c r="AC7" s="9">
        <f>IF("n.d."='Tx-investissement'!AD7,"na",'Tx-investissement'!AD7)</f>
        <v>36.6</v>
      </c>
      <c r="AD7" s="9">
        <f>IF("n.d."='Tx-investissement'!AE7,"na",'Tx-investissement'!AE7)</f>
        <v>23.8</v>
      </c>
      <c r="AE7" s="9">
        <f>IF("n.d."='Tx-investissement'!AF7,"na",'Tx-investissement'!AF7)</f>
        <v>15.6</v>
      </c>
      <c r="AF7" s="9">
        <f>IF("n.d."='Tx-investissement'!AG7,"na",'Tx-investissement'!AG7)</f>
        <v>23.9</v>
      </c>
      <c r="AG7" s="9">
        <f>IF("n.d."='Tx-investissement'!AH7,"na",'Tx-investissement'!AH7)</f>
        <v>23.2</v>
      </c>
      <c r="AH7" s="9">
        <f>IF("n.d."='Tx-investissement'!AI7,"na",'Tx-investissement'!AI7)</f>
        <v>28.2</v>
      </c>
    </row>
    <row r="8" spans="1:34" s="11" customFormat="1" ht="12.75" customHeight="1" x14ac:dyDescent="0.2">
      <c r="A8" s="4" t="s">
        <v>4</v>
      </c>
      <c r="B8" s="9">
        <f>IF("n.d."='Tx-investissement'!C8,"na",'Tx-investissement'!C8)</f>
        <v>27.3</v>
      </c>
      <c r="C8" s="9">
        <f>IF("n.d."='Tx-investissement'!D8,"na",'Tx-investissement'!D8)</f>
        <v>22.8</v>
      </c>
      <c r="D8" s="9">
        <f>IF("n.d."='Tx-investissement'!E8,"na",'Tx-investissement'!E8)</f>
        <v>22.1</v>
      </c>
      <c r="E8" s="9">
        <f>IF("n.d."='Tx-investissement'!F8,"na",'Tx-investissement'!F8)</f>
        <v>21.1</v>
      </c>
      <c r="F8" s="9">
        <f>IF("n.d."='Tx-investissement'!G8,"na",'Tx-investissement'!G8)</f>
        <v>22.7</v>
      </c>
      <c r="G8" s="9">
        <f>IF("n.d."='Tx-investissement'!H8,"na",'Tx-investissement'!H8)</f>
        <v>19.600000000000001</v>
      </c>
      <c r="H8" s="9">
        <f>IF("n.d."='Tx-investissement'!I8,"na",'Tx-investissement'!I8)</f>
        <v>31.5</v>
      </c>
      <c r="I8" s="9">
        <f>IF("n.d."='Tx-investissement'!J8,"na",'Tx-investissement'!J8)</f>
        <v>39</v>
      </c>
      <c r="J8" s="9">
        <f>IF("n.d."='Tx-investissement'!K8,"na",'Tx-investissement'!K8)</f>
        <v>25.2</v>
      </c>
      <c r="K8" s="9">
        <f>IF("n.d."='Tx-investissement'!L8,"na",'Tx-investissement'!L8)</f>
        <v>21.6</v>
      </c>
      <c r="L8" s="9">
        <f>IF("n.d."='Tx-investissement'!M8,"na",'Tx-investissement'!M8)</f>
        <v>28.8</v>
      </c>
      <c r="M8" s="9">
        <f>IF("n.d."='Tx-investissement'!N8,"na",'Tx-investissement'!N8)</f>
        <v>30.4</v>
      </c>
      <c r="N8" s="9">
        <f>IF("n.d."='Tx-investissement'!O8,"na",'Tx-investissement'!O8)</f>
        <v>25.6</v>
      </c>
      <c r="O8" s="9">
        <f>IF("n.d."='Tx-investissement'!P8,"na",'Tx-investissement'!P8)</f>
        <v>25</v>
      </c>
      <c r="P8" s="9">
        <f>IF("n.d."='Tx-investissement'!Q8,"na",'Tx-investissement'!Q8)</f>
        <v>22.3</v>
      </c>
      <c r="Q8" s="9">
        <f>IF("n.d."='Tx-investissement'!R8,"na",'Tx-investissement'!R8)</f>
        <v>23</v>
      </c>
      <c r="R8" s="9">
        <f>IF("n.d."='Tx-investissement'!S8,"na",'Tx-investissement'!S8)</f>
        <v>22.8</v>
      </c>
      <c r="S8" s="9">
        <f>IF("n.d."='Tx-investissement'!T8,"na",'Tx-investissement'!T8)</f>
        <v>21.8</v>
      </c>
      <c r="T8" s="9">
        <f>IF("n.d."='Tx-investissement'!U8,"na",'Tx-investissement'!U8)</f>
        <v>27.9</v>
      </c>
      <c r="U8" s="9">
        <f>IF("n.d."='Tx-investissement'!V8,"na",'Tx-investissement'!V8)</f>
        <v>27.1</v>
      </c>
      <c r="V8" s="9">
        <f>IF("n.d."='Tx-investissement'!W8,"na",'Tx-investissement'!W8)</f>
        <v>26.6</v>
      </c>
      <c r="W8" s="9">
        <f>IF("n.d."='Tx-investissement'!X8,"na",'Tx-investissement'!X8)</f>
        <v>24</v>
      </c>
      <c r="X8" s="9">
        <f>IF("n.d."='Tx-investissement'!Y8,"na",'Tx-investissement'!Y8)</f>
        <v>23.4</v>
      </c>
      <c r="Y8" s="9">
        <f>IF("n.d."='Tx-investissement'!Z8,"na",'Tx-investissement'!Z8)</f>
        <v>21</v>
      </c>
      <c r="Z8" s="9">
        <f>IF("n.d."='Tx-investissement'!AA8,"na",'Tx-investissement'!AA8)</f>
        <v>19.600000000000001</v>
      </c>
      <c r="AA8" s="9">
        <f>IF("n.d."='Tx-investissement'!AB8,"na",'Tx-investissement'!AB8)</f>
        <v>21.3</v>
      </c>
      <c r="AB8" s="9">
        <f>IF("n.d."='Tx-investissement'!AC8,"na",'Tx-investissement'!AC8)</f>
        <v>17.600000000000001</v>
      </c>
      <c r="AC8" s="9">
        <f>IF("n.d."='Tx-investissement'!AD8,"na",'Tx-investissement'!AD8)</f>
        <v>22.2</v>
      </c>
      <c r="AD8" s="9">
        <f>IF("n.d."='Tx-investissement'!AE8,"na",'Tx-investissement'!AE8)</f>
        <v>24.4</v>
      </c>
      <c r="AE8" s="9">
        <f>IF("n.d."='Tx-investissement'!AF8,"na",'Tx-investissement'!AF8)</f>
        <v>21.6</v>
      </c>
      <c r="AF8" s="9">
        <f>IF("n.d."='Tx-investissement'!AG8,"na",'Tx-investissement'!AG8)</f>
        <v>23.6</v>
      </c>
      <c r="AG8" s="9">
        <f>IF("n.d."='Tx-investissement'!AH8,"na",'Tx-investissement'!AH8)</f>
        <v>26.6</v>
      </c>
      <c r="AH8" s="9">
        <f>IF("n.d."='Tx-investissement'!AI8,"na",'Tx-investissement'!AI8)</f>
        <v>29.6</v>
      </c>
    </row>
    <row r="9" spans="1:34" s="11" customFormat="1" ht="12.75" customHeight="1" x14ac:dyDescent="0.2">
      <c r="A9" s="4" t="s">
        <v>13</v>
      </c>
      <c r="B9" s="9">
        <f>IF("n.d."='Tx-investissement'!C9,"na",'Tx-investissement'!C9)</f>
        <v>29.6</v>
      </c>
      <c r="C9" s="9">
        <f>IF("n.d."='Tx-investissement'!D9,"na",'Tx-investissement'!D9)</f>
        <v>26.9</v>
      </c>
      <c r="D9" s="9">
        <f>IF("n.d."='Tx-investissement'!E9,"na",'Tx-investissement'!E9)</f>
        <v>27.5</v>
      </c>
      <c r="E9" s="9">
        <f>IF("n.d."='Tx-investissement'!F9,"na",'Tx-investissement'!F9)</f>
        <v>96.8</v>
      </c>
      <c r="F9" s="9">
        <f>IF("n.d."='Tx-investissement'!G9,"na",'Tx-investissement'!G9)</f>
        <v>81.3</v>
      </c>
      <c r="G9" s="9">
        <f>IF("n.d."='Tx-investissement'!H9,"na",'Tx-investissement'!H9)</f>
        <v>102.2</v>
      </c>
      <c r="H9" s="9">
        <f>IF("n.d."='Tx-investissement'!I9,"na",'Tx-investissement'!I9)</f>
        <v>59.7</v>
      </c>
      <c r="I9" s="9">
        <f>IF("n.d."='Tx-investissement'!J9,"na",'Tx-investissement'!J9)</f>
        <v>110.6</v>
      </c>
      <c r="J9" s="9">
        <f>IF("n.d."='Tx-investissement'!K9,"na",'Tx-investissement'!K9)</f>
        <v>77.400000000000006</v>
      </c>
      <c r="K9" s="9">
        <f>IF("n.d."='Tx-investissement'!L9,"na",'Tx-investissement'!L9)</f>
        <v>61.3</v>
      </c>
      <c r="L9" s="9">
        <f>IF("n.d."='Tx-investissement'!M9,"na",'Tx-investissement'!M9)</f>
        <v>72.900000000000006</v>
      </c>
      <c r="M9" s="9">
        <f>IF("n.d."='Tx-investissement'!N9,"na",'Tx-investissement'!N9)</f>
        <v>31.8</v>
      </c>
      <c r="N9" s="9">
        <f>IF("n.d."='Tx-investissement'!O9,"na",'Tx-investissement'!O9)</f>
        <v>60.8</v>
      </c>
      <c r="O9" s="9">
        <f>IF("n.d."='Tx-investissement'!P9,"na",'Tx-investissement'!P9)</f>
        <v>26.2</v>
      </c>
      <c r="P9" s="9">
        <f>IF("n.d."='Tx-investissement'!Q9,"na",'Tx-investissement'!Q9)</f>
        <v>21.7</v>
      </c>
      <c r="Q9" s="9">
        <f>IF("n.d."='Tx-investissement'!R9,"na",'Tx-investissement'!R9)</f>
        <v>27</v>
      </c>
      <c r="R9" s="9">
        <f>IF("n.d."='Tx-investissement'!S9,"na",'Tx-investissement'!S9)</f>
        <v>30.7</v>
      </c>
      <c r="S9" s="9">
        <f>IF("n.d."='Tx-investissement'!T9,"na",'Tx-investissement'!T9)</f>
        <v>29.4</v>
      </c>
      <c r="T9" s="9">
        <f>IF("n.d."='Tx-investissement'!U9,"na",'Tx-investissement'!U9)</f>
        <v>63.9</v>
      </c>
      <c r="U9" s="9">
        <f>IF("n.d."='Tx-investissement'!V9,"na",'Tx-investissement'!V9)</f>
        <v>45.2</v>
      </c>
      <c r="V9" s="9">
        <f>IF("n.d."='Tx-investissement'!W9,"na",'Tx-investissement'!W9)</f>
        <v>40.5</v>
      </c>
      <c r="W9" s="9">
        <f>IF("n.d."='Tx-investissement'!X9,"na",'Tx-investissement'!X9)</f>
        <v>46.7</v>
      </c>
      <c r="X9" s="9">
        <f>IF("n.d."='Tx-investissement'!Y9,"na",'Tx-investissement'!Y9)</f>
        <v>39</v>
      </c>
      <c r="Y9" s="9">
        <f>IF("n.d."='Tx-investissement'!Z9,"na",'Tx-investissement'!Z9)</f>
        <v>35.799999999999997</v>
      </c>
      <c r="Z9" s="9">
        <f>IF("n.d."='Tx-investissement'!AA9,"na",'Tx-investissement'!AA9)</f>
        <v>46.7</v>
      </c>
      <c r="AA9" s="9">
        <f>IF("n.d."='Tx-investissement'!AB9,"na",'Tx-investissement'!AB9)</f>
        <v>28.2</v>
      </c>
      <c r="AB9" s="9">
        <f>IF("n.d."='Tx-investissement'!AC9,"na",'Tx-investissement'!AC9)</f>
        <v>31.8</v>
      </c>
      <c r="AC9" s="9">
        <f>IF("n.d."='Tx-investissement'!AD9,"na",'Tx-investissement'!AD9)</f>
        <v>29.4</v>
      </c>
      <c r="AD9" s="9">
        <f>IF("n.d."='Tx-investissement'!AE9,"na",'Tx-investissement'!AE9)</f>
        <v>26.3</v>
      </c>
      <c r="AE9" s="9">
        <f>IF("n.d."='Tx-investissement'!AF9,"na",'Tx-investissement'!AF9)</f>
        <v>26.9</v>
      </c>
      <c r="AF9" s="9">
        <f>IF("n.d."='Tx-investissement'!AG9,"na",'Tx-investissement'!AG9)</f>
        <v>26.9</v>
      </c>
      <c r="AG9" s="9">
        <f>IF("n.d."='Tx-investissement'!AH9,"na",'Tx-investissement'!AH9)</f>
        <v>31</v>
      </c>
      <c r="AH9" s="9">
        <f>IF("n.d."='Tx-investissement'!AI9,"na",'Tx-investissement'!AI9)</f>
        <v>30.7</v>
      </c>
    </row>
    <row r="10" spans="1:34" s="11" customFormat="1" ht="12.75" customHeight="1" x14ac:dyDescent="0.2">
      <c r="A10" s="4" t="s">
        <v>14</v>
      </c>
      <c r="B10" s="9">
        <f>IF("n.d."='Tx-investissement'!C10,"na",'Tx-investissement'!C10)</f>
        <v>7.3</v>
      </c>
      <c r="C10" s="9">
        <f>IF("n.d."='Tx-investissement'!D10,"na",'Tx-investissement'!D10)</f>
        <v>8.3000000000000007</v>
      </c>
      <c r="D10" s="9">
        <f>IF("n.d."='Tx-investissement'!E10,"na",'Tx-investissement'!E10)</f>
        <v>8.1999999999999993</v>
      </c>
      <c r="E10" s="9">
        <f>IF("n.d."='Tx-investissement'!F10,"na",'Tx-investissement'!F10)</f>
        <v>16.7</v>
      </c>
      <c r="F10" s="9">
        <f>IF("n.d."='Tx-investissement'!G10,"na",'Tx-investissement'!G10)</f>
        <v>13.5</v>
      </c>
      <c r="G10" s="9">
        <f>IF("n.d."='Tx-investissement'!H10,"na",'Tx-investissement'!H10)</f>
        <v>20.2</v>
      </c>
      <c r="H10" s="9">
        <f>IF("n.d."='Tx-investissement'!I10,"na",'Tx-investissement'!I10)</f>
        <v>17.8</v>
      </c>
      <c r="I10" s="9">
        <f>IF("n.d."='Tx-investissement'!J10,"na",'Tx-investissement'!J10)</f>
        <v>18</v>
      </c>
      <c r="J10" s="9">
        <f>IF("n.d."='Tx-investissement'!K10,"na",'Tx-investissement'!K10)</f>
        <v>15.8</v>
      </c>
      <c r="K10" s="9">
        <f>IF("n.d."='Tx-investissement'!L10,"na",'Tx-investissement'!L10)</f>
        <v>23.2</v>
      </c>
      <c r="L10" s="9">
        <f>IF("n.d."='Tx-investissement'!M10,"na",'Tx-investissement'!M10)</f>
        <v>45.7</v>
      </c>
      <c r="M10" s="9">
        <f>IF("n.d."='Tx-investissement'!N10,"na",'Tx-investissement'!N10)</f>
        <v>69.099999999999994</v>
      </c>
      <c r="N10" s="9">
        <f>IF("n.d."='Tx-investissement'!O10,"na",'Tx-investissement'!O10)</f>
        <v>56.4</v>
      </c>
      <c r="O10" s="9">
        <f>IF("n.d."='Tx-investissement'!P10,"na",'Tx-investissement'!P10)</f>
        <v>44.1</v>
      </c>
      <c r="P10" s="9">
        <f>IF("n.d."='Tx-investissement'!Q10,"na",'Tx-investissement'!Q10)</f>
        <v>24</v>
      </c>
      <c r="Q10" s="9">
        <f>IF("n.d."='Tx-investissement'!R10,"na",'Tx-investissement'!R10)</f>
        <v>25.8</v>
      </c>
      <c r="R10" s="9">
        <f>IF("n.d."='Tx-investissement'!S10,"na",'Tx-investissement'!S10)</f>
        <v>25.8</v>
      </c>
      <c r="S10" s="9">
        <f>IF("n.d."='Tx-investissement'!T10,"na",'Tx-investissement'!T10)</f>
        <v>27.1</v>
      </c>
      <c r="T10" s="9">
        <f>IF("n.d."='Tx-investissement'!U10,"na",'Tx-investissement'!U10)</f>
        <v>36.299999999999997</v>
      </c>
      <c r="U10" s="9">
        <f>IF("n.d."='Tx-investissement'!V10,"na",'Tx-investissement'!V10)</f>
        <v>30.9</v>
      </c>
      <c r="V10" s="9">
        <f>IF("n.d."='Tx-investissement'!W10,"na",'Tx-investissement'!W10)</f>
        <v>25.6</v>
      </c>
      <c r="W10" s="9">
        <f>IF("n.d."='Tx-investissement'!X10,"na",'Tx-investissement'!X10)</f>
        <v>27.2</v>
      </c>
      <c r="X10" s="9">
        <f>IF("n.d."='Tx-investissement'!Y10,"na",'Tx-investissement'!Y10)</f>
        <v>25.5</v>
      </c>
      <c r="Y10" s="9">
        <f>IF("n.d."='Tx-investissement'!Z10,"na",'Tx-investissement'!Z10)</f>
        <v>28.9</v>
      </c>
      <c r="Z10" s="9">
        <f>IF("n.d."='Tx-investissement'!AA10,"na",'Tx-investissement'!AA10)</f>
        <v>24.8</v>
      </c>
      <c r="AA10" s="9">
        <f>IF("n.d."='Tx-investissement'!AB10,"na",'Tx-investissement'!AB10)</f>
        <v>22.7</v>
      </c>
      <c r="AB10" s="9">
        <f>IF("n.d."='Tx-investissement'!AC10,"na",'Tx-investissement'!AC10)</f>
        <v>25.8</v>
      </c>
      <c r="AC10" s="9">
        <f>IF("n.d."='Tx-investissement'!AD10,"na",'Tx-investissement'!AD10)</f>
        <v>26.6</v>
      </c>
      <c r="AD10" s="9">
        <f>IF("n.d."='Tx-investissement'!AE10,"na",'Tx-investissement'!AE10)</f>
        <v>27.5</v>
      </c>
      <c r="AE10" s="9">
        <f>IF("n.d."='Tx-investissement'!AF10,"na",'Tx-investissement'!AF10)</f>
        <v>27.1</v>
      </c>
      <c r="AF10" s="9">
        <f>IF("n.d."='Tx-investissement'!AG10,"na",'Tx-investissement'!AG10)</f>
        <v>30</v>
      </c>
      <c r="AG10" s="9">
        <f>IF("n.d."='Tx-investissement'!AH10,"na",'Tx-investissement'!AH10)</f>
        <v>26.5</v>
      </c>
      <c r="AH10" s="9">
        <f>IF("n.d."='Tx-investissement'!AI10,"na",'Tx-investissement'!AI10)</f>
        <v>28.5</v>
      </c>
    </row>
    <row r="11" spans="1:34" s="6" customFormat="1" x14ac:dyDescent="0.2">
      <c r="A11" s="2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34" x14ac:dyDescent="0.2">
      <c r="A12" s="22" t="s">
        <v>15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Tx-investissement</vt:lpstr>
      <vt:lpstr>Investment_rate</vt:lpstr>
      <vt:lpstr>Investment_rate!Zone_d_impression</vt:lpstr>
      <vt:lpstr>'Tx-investissement'!Zone_d_impression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COURTIN</dc:creator>
  <cp:lastModifiedBy>CHEILAN Thomas (DGSEI DECI)</cp:lastModifiedBy>
  <cp:lastPrinted>2008-04-08T12:59:23Z</cp:lastPrinted>
  <dcterms:created xsi:type="dcterms:W3CDTF">2005-11-10T10:58:11Z</dcterms:created>
  <dcterms:modified xsi:type="dcterms:W3CDTF">2024-11-25T14:08:20Z</dcterms:modified>
</cp:coreProperties>
</file>