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\\adbdf\partages\UA1466_DATA\9. BASE DE DONNEES\1.TABLEAUX_DE_BORD\Site DGEI\Séries 2023\CEMAC\"/>
    </mc:Choice>
  </mc:AlternateContent>
  <bookViews>
    <workbookView xWindow="4110" yWindow="3555" windowWidth="33015" windowHeight="5370"/>
  </bookViews>
  <sheets>
    <sheet name="Importations-de-biens" sheetId="1" r:id="rId1"/>
    <sheet name="Imports-of-goods" sheetId="2" r:id="rId2"/>
  </sheets>
  <definedNames>
    <definedName name="_xlnm.Print_Area" localSheetId="0">'Importations-de-biens'!$B$1:$S$11</definedName>
    <definedName name="_xlnm.Print_Area" localSheetId="1">'Imports-of-goods'!$A$1:$R$11</definedName>
  </definedNames>
  <calcPr calcId="162913"/>
</workbook>
</file>

<file path=xl/calcChain.xml><?xml version="1.0" encoding="utf-8"?>
<calcChain xmlns="http://schemas.openxmlformats.org/spreadsheetml/2006/main">
  <c r="AH4" i="2" l="1"/>
  <c r="AH5" i="2"/>
  <c r="AH6" i="2"/>
  <c r="AH7" i="2"/>
  <c r="AH8" i="2"/>
  <c r="AH9" i="2"/>
  <c r="AH10" i="2"/>
  <c r="AG4" i="2" l="1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  <c r="AD6" i="2"/>
  <c r="AE6" i="2"/>
  <c r="AF6" i="2"/>
  <c r="AG6" i="2"/>
  <c r="AD7" i="2"/>
  <c r="AE7" i="2"/>
  <c r="AF7" i="2"/>
  <c r="AG7" i="2"/>
  <c r="AD8" i="2"/>
  <c r="AE8" i="2"/>
  <c r="AF8" i="2"/>
  <c r="AG8" i="2"/>
  <c r="AD9" i="2"/>
  <c r="AE9" i="2"/>
  <c r="AF9" i="2"/>
  <c r="AG9" i="2"/>
  <c r="AD10" i="2"/>
  <c r="AE10" i="2"/>
  <c r="AF10" i="2"/>
  <c r="AG10" i="2"/>
  <c r="AE5" i="2"/>
  <c r="AF5" i="2"/>
  <c r="AG5" i="2"/>
  <c r="AC3" i="2" l="1"/>
  <c r="AD3" i="2"/>
  <c r="AC5" i="2"/>
  <c r="AD5" i="2"/>
  <c r="AC6" i="2"/>
  <c r="AC7" i="2"/>
  <c r="AC8" i="2"/>
  <c r="AC9" i="2"/>
  <c r="AC10" i="2"/>
  <c r="AB3" i="2" l="1"/>
  <c r="AB5" i="2"/>
  <c r="AB6" i="2"/>
  <c r="AB7" i="2"/>
  <c r="AB8" i="2"/>
  <c r="AB9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B3" i="2"/>
</calcChain>
</file>

<file path=xl/sharedStrings.xml><?xml version="1.0" encoding="utf-8"?>
<sst xmlns="http://schemas.openxmlformats.org/spreadsheetml/2006/main" count="20" uniqueCount="17">
  <si>
    <t>Cameroun</t>
  </si>
  <si>
    <t>RCA</t>
  </si>
  <si>
    <t>Congo</t>
  </si>
  <si>
    <t>Gabon</t>
  </si>
  <si>
    <t>Tchad</t>
  </si>
  <si>
    <t>Importations de Biens</t>
  </si>
  <si>
    <t>Guinée Équatoriale</t>
  </si>
  <si>
    <t>( en milliards de FCFA )</t>
  </si>
  <si>
    <t>Source : BEAC</t>
  </si>
  <si>
    <t xml:space="preserve">Imports of goods </t>
  </si>
  <si>
    <t>(billions of CFA Francs)</t>
  </si>
  <si>
    <t>Cameroon</t>
  </si>
  <si>
    <t>Central African Republic</t>
  </si>
  <si>
    <t>Equatorial Guinea</t>
  </si>
  <si>
    <t>Chad</t>
  </si>
  <si>
    <t>Source: Bank of Central African States</t>
  </si>
  <si>
    <t>CEMAC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</si>
</sst>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0.0%"/>
    <numFmt numFmtId="166" formatCode="General_)"/>
    <numFmt numFmtId="167" formatCode="0.0_)"/>
    <numFmt numFmtId="168" formatCode="0.0"/>
  </numFmts>
  <fonts count="6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Courier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6" fontId="5" fillId="0" borderId="0"/>
  </cellStyleXfs>
  <cellXfs count="23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167" fontId="4" fillId="0" borderId="0" xfId="1" applyNumberFormat="1" applyFont="1" applyFill="1" applyProtection="1"/>
    <xf numFmtId="168" fontId="4" fillId="0" borderId="0" xfId="0" applyNumberFormat="1" applyFont="1"/>
    <xf numFmtId="0" fontId="0" fillId="0" borderId="0" xfId="0" applyAlignment="1">
      <alignment horizontal="right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27"/>
  <sheetViews>
    <sheetView tabSelected="1" topLeftCell="M1" zoomScaleNormal="100" workbookViewId="0">
      <selection activeCell="S13" sqref="S13:S14"/>
    </sheetView>
  </sheetViews>
  <sheetFormatPr baseColWidth="10" defaultColWidth="11.42578125" defaultRowHeight="12.75" x14ac:dyDescent="0.2"/>
  <cols>
    <col min="1" max="1" width="11.42578125" style="6"/>
    <col min="2" max="2" width="19.5703125" style="9" customWidth="1"/>
    <col min="3" max="14" width="8.7109375" style="3" customWidth="1"/>
    <col min="15" max="15" width="8.7109375" style="10" customWidth="1"/>
    <col min="16" max="26" width="8.7109375" style="6" customWidth="1"/>
    <col min="27" max="16384" width="11.42578125" style="6"/>
  </cols>
  <sheetData>
    <row r="1" spans="2:35" ht="18" customHeight="1" x14ac:dyDescent="0.25">
      <c r="B1" s="15" t="s">
        <v>5</v>
      </c>
      <c r="C1" s="1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</row>
    <row r="2" spans="2:35" ht="13.5" customHeight="1" x14ac:dyDescent="0.2">
      <c r="B2" s="16" t="s">
        <v>7</v>
      </c>
      <c r="C2" s="1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5"/>
      <c r="Q2" s="5"/>
      <c r="R2" s="5"/>
      <c r="S2" s="5"/>
      <c r="T2" s="5"/>
    </row>
    <row r="3" spans="2:35" s="2" customFormat="1" ht="33" customHeight="1" x14ac:dyDescent="0.2">
      <c r="B3" s="1"/>
      <c r="C3" s="11">
        <v>1991</v>
      </c>
      <c r="D3" s="11">
        <v>1992</v>
      </c>
      <c r="E3" s="11">
        <v>1993</v>
      </c>
      <c r="F3" s="11">
        <v>1994</v>
      </c>
      <c r="G3" s="11">
        <v>1995</v>
      </c>
      <c r="H3" s="11">
        <v>1996</v>
      </c>
      <c r="I3" s="11">
        <v>1997</v>
      </c>
      <c r="J3" s="11">
        <v>1998</v>
      </c>
      <c r="K3" s="11">
        <v>1999</v>
      </c>
      <c r="L3" s="11">
        <v>2000</v>
      </c>
      <c r="M3" s="11">
        <v>2001</v>
      </c>
      <c r="N3" s="11">
        <v>2002</v>
      </c>
      <c r="O3" s="11">
        <v>2003</v>
      </c>
      <c r="P3" s="11">
        <v>2004</v>
      </c>
      <c r="Q3" s="11">
        <v>2005</v>
      </c>
      <c r="R3" s="11">
        <v>2006</v>
      </c>
      <c r="S3" s="11">
        <v>2007</v>
      </c>
      <c r="T3" s="11">
        <v>2008</v>
      </c>
      <c r="U3" s="11">
        <v>2009</v>
      </c>
      <c r="V3" s="11">
        <v>2010</v>
      </c>
      <c r="W3" s="11">
        <v>2011</v>
      </c>
      <c r="X3" s="11">
        <v>2012</v>
      </c>
      <c r="Y3" s="11">
        <v>2013</v>
      </c>
      <c r="Z3" s="11">
        <v>2014</v>
      </c>
      <c r="AA3" s="2">
        <v>2015</v>
      </c>
      <c r="AB3" s="2">
        <v>2016</v>
      </c>
      <c r="AC3" s="2">
        <v>2017</v>
      </c>
      <c r="AD3" s="2">
        <v>2018</v>
      </c>
      <c r="AE3" s="2">
        <v>2019</v>
      </c>
      <c r="AF3" s="2">
        <v>2020</v>
      </c>
      <c r="AG3" s="2">
        <v>2021</v>
      </c>
      <c r="AH3" s="2">
        <v>2022</v>
      </c>
      <c r="AI3" s="2">
        <v>2023</v>
      </c>
    </row>
    <row r="4" spans="2:35" s="8" customFormat="1" x14ac:dyDescent="0.2">
      <c r="B4" s="13" t="s">
        <v>16</v>
      </c>
      <c r="C4">
        <v>740.3</v>
      </c>
      <c r="D4">
        <v>788.4</v>
      </c>
      <c r="E4">
        <v>724.1</v>
      </c>
      <c r="F4">
        <v>1255.0999999999999</v>
      </c>
      <c r="G4">
        <v>1339.6</v>
      </c>
      <c r="H4" s="22">
        <v>1940</v>
      </c>
      <c r="I4">
        <v>2157.4</v>
      </c>
      <c r="J4">
        <v>1138.8</v>
      </c>
      <c r="K4">
        <v>2104.6</v>
      </c>
      <c r="L4">
        <v>4179</v>
      </c>
      <c r="M4">
        <v>2700.2</v>
      </c>
      <c r="N4">
        <v>2349</v>
      </c>
      <c r="O4">
        <v>3173.1</v>
      </c>
      <c r="P4">
        <v>5454.9</v>
      </c>
      <c r="Q4">
        <v>8283.4</v>
      </c>
      <c r="R4">
        <v>9085.2999999999993</v>
      </c>
      <c r="S4">
        <v>8919.7000000000007</v>
      </c>
      <c r="T4">
        <v>12135.8</v>
      </c>
      <c r="U4">
        <v>5880.4</v>
      </c>
      <c r="V4">
        <v>8434.2000000000007</v>
      </c>
      <c r="W4">
        <v>13328.3</v>
      </c>
      <c r="X4" s="21">
        <v>11751.8</v>
      </c>
      <c r="Y4" s="21">
        <v>9182.7000000000007</v>
      </c>
      <c r="Z4" s="21">
        <v>6606.9524555110511</v>
      </c>
      <c r="AA4" s="21">
        <v>948.4391316910278</v>
      </c>
      <c r="AB4" s="21">
        <v>517.29999999999995</v>
      </c>
      <c r="AC4" s="21">
        <v>4855.6000000000004</v>
      </c>
      <c r="AD4" s="21">
        <v>6593.9501630342329</v>
      </c>
      <c r="AE4" s="21">
        <v>9413.0100277040692</v>
      </c>
      <c r="AF4" s="21">
        <v>7510.6992408853757</v>
      </c>
      <c r="AG4" s="21">
        <v>8388.8121422195818</v>
      </c>
      <c r="AH4" s="21">
        <v>9894.589549277347</v>
      </c>
      <c r="AI4" s="21">
        <v>11468.5429632578</v>
      </c>
    </row>
    <row r="5" spans="2:35" s="8" customFormat="1" x14ac:dyDescent="0.2">
      <c r="B5" s="13" t="s">
        <v>0</v>
      </c>
      <c r="C5">
        <v>381.2</v>
      </c>
      <c r="D5">
        <v>286.8</v>
      </c>
      <c r="E5">
        <v>271</v>
      </c>
      <c r="F5">
        <v>442.2</v>
      </c>
      <c r="G5">
        <v>602</v>
      </c>
      <c r="H5" s="22">
        <v>704.1</v>
      </c>
      <c r="I5">
        <v>874</v>
      </c>
      <c r="J5">
        <v>831.6</v>
      </c>
      <c r="K5">
        <v>905.9</v>
      </c>
      <c r="L5">
        <v>1157.8</v>
      </c>
      <c r="M5">
        <v>1356.7</v>
      </c>
      <c r="N5">
        <v>1295</v>
      </c>
      <c r="O5">
        <v>1305.3</v>
      </c>
      <c r="P5">
        <v>1383.8</v>
      </c>
      <c r="Q5">
        <v>1524.2</v>
      </c>
      <c r="R5">
        <v>1662</v>
      </c>
      <c r="S5">
        <v>2023.1</v>
      </c>
      <c r="T5">
        <v>2432</v>
      </c>
      <c r="U5">
        <v>2152.6999999999998</v>
      </c>
      <c r="V5">
        <v>2342.3000000000002</v>
      </c>
      <c r="W5">
        <v>2997.8</v>
      </c>
      <c r="X5" s="21">
        <v>2994.8</v>
      </c>
      <c r="Y5" s="21">
        <v>3101.1</v>
      </c>
      <c r="Z5" s="21">
        <v>3466.4176637999999</v>
      </c>
      <c r="AA5" s="21">
        <v>3305.6000000000004</v>
      </c>
      <c r="AB5" s="21">
        <v>2861.4999999999991</v>
      </c>
      <c r="AC5" s="21">
        <v>2791.9</v>
      </c>
      <c r="AD5" s="21">
        <v>3141.6000000000004</v>
      </c>
      <c r="AE5" s="21">
        <v>4217.6279830522599</v>
      </c>
      <c r="AF5" s="21">
        <v>2929.3</v>
      </c>
      <c r="AG5" s="21">
        <v>3416.5019615727897</v>
      </c>
      <c r="AH5" s="21">
        <v>4519.3002127063401</v>
      </c>
      <c r="AI5" s="21">
        <v>4806.7101502184032</v>
      </c>
    </row>
    <row r="6" spans="2:35" s="8" customFormat="1" x14ac:dyDescent="0.2">
      <c r="B6" s="13" t="s">
        <v>1</v>
      </c>
      <c r="C6">
        <v>50</v>
      </c>
      <c r="D6">
        <v>50</v>
      </c>
      <c r="E6">
        <v>44.8</v>
      </c>
      <c r="F6">
        <v>83.8</v>
      </c>
      <c r="G6">
        <v>89.2</v>
      </c>
      <c r="H6" s="22">
        <v>75</v>
      </c>
      <c r="I6">
        <v>82.1</v>
      </c>
      <c r="J6">
        <v>86.4</v>
      </c>
      <c r="K6">
        <v>80.7</v>
      </c>
      <c r="L6">
        <v>83.3</v>
      </c>
      <c r="M6">
        <v>78.400000000000006</v>
      </c>
      <c r="N6">
        <v>83.7</v>
      </c>
      <c r="O6">
        <v>68.3</v>
      </c>
      <c r="P6">
        <v>79.900000000000006</v>
      </c>
      <c r="Q6">
        <v>92.2</v>
      </c>
      <c r="R6">
        <v>105.9</v>
      </c>
      <c r="S6">
        <v>119.3</v>
      </c>
      <c r="T6">
        <v>134.5</v>
      </c>
      <c r="U6">
        <v>127.9</v>
      </c>
      <c r="V6">
        <v>163.4</v>
      </c>
      <c r="W6">
        <v>158.1</v>
      </c>
      <c r="X6" s="21">
        <v>165.8</v>
      </c>
      <c r="Y6" s="21">
        <v>105.3</v>
      </c>
      <c r="Z6" s="21">
        <v>219.42099999999999</v>
      </c>
      <c r="AA6" s="21">
        <v>238.876</v>
      </c>
      <c r="AB6" s="21">
        <v>236.49567410646</v>
      </c>
      <c r="AC6" s="21">
        <v>284.224656348807</v>
      </c>
      <c r="AD6" s="21">
        <v>313.67399999999998</v>
      </c>
      <c r="AE6" s="21">
        <v>358.964</v>
      </c>
      <c r="AF6" s="21">
        <v>290.98500000000001</v>
      </c>
      <c r="AG6" s="21">
        <v>254.21</v>
      </c>
      <c r="AH6" s="21">
        <v>326.42583987284615</v>
      </c>
      <c r="AI6" s="21">
        <v>306.80485765980268</v>
      </c>
    </row>
    <row r="7" spans="2:35" s="8" customFormat="1" x14ac:dyDescent="0.2">
      <c r="B7" s="13" t="s">
        <v>2</v>
      </c>
      <c r="C7">
        <v>139.5</v>
      </c>
      <c r="D7">
        <v>116</v>
      </c>
      <c r="E7">
        <v>141.6</v>
      </c>
      <c r="F7">
        <v>340.2</v>
      </c>
      <c r="G7">
        <v>324.8</v>
      </c>
      <c r="H7" s="22">
        <v>300.39999999999998</v>
      </c>
      <c r="I7">
        <v>378.7</v>
      </c>
      <c r="J7">
        <v>329.4</v>
      </c>
      <c r="K7">
        <v>321.8</v>
      </c>
      <c r="L7">
        <v>324.10000000000002</v>
      </c>
      <c r="M7">
        <v>499.5</v>
      </c>
      <c r="N7">
        <v>470.8</v>
      </c>
      <c r="O7">
        <v>483.1</v>
      </c>
      <c r="P7">
        <v>511.9</v>
      </c>
      <c r="Q7">
        <v>685.5</v>
      </c>
      <c r="R7">
        <v>1052.5</v>
      </c>
      <c r="S7">
        <v>1213.4000000000001</v>
      </c>
      <c r="T7">
        <v>1367.1</v>
      </c>
      <c r="U7">
        <v>1371.5</v>
      </c>
      <c r="V7">
        <v>1907.9</v>
      </c>
      <c r="W7">
        <v>2362.4</v>
      </c>
      <c r="X7" s="21">
        <v>2800.4</v>
      </c>
      <c r="Y7" s="21">
        <v>3087.2</v>
      </c>
      <c r="Z7" s="21">
        <v>2671.1390000000001</v>
      </c>
      <c r="AA7" s="21">
        <v>3422.8939999999998</v>
      </c>
      <c r="AB7" s="21">
        <v>3807.471</v>
      </c>
      <c r="AC7" s="21">
        <v>1976.982</v>
      </c>
      <c r="AD7" s="21">
        <v>1884.422</v>
      </c>
      <c r="AE7" s="21">
        <v>1922.626</v>
      </c>
      <c r="AF7" s="21">
        <v>1287.759</v>
      </c>
      <c r="AG7" s="21">
        <v>1541.2539999999999</v>
      </c>
      <c r="AH7" s="21">
        <v>1820.635</v>
      </c>
      <c r="AI7" s="21">
        <v>1946.1482049569452</v>
      </c>
    </row>
    <row r="8" spans="2:35" s="8" customFormat="1" x14ac:dyDescent="0.2">
      <c r="B8" s="13" t="s">
        <v>3</v>
      </c>
      <c r="C8" s="20">
        <v>235.4</v>
      </c>
      <c r="D8" s="20">
        <v>234.5</v>
      </c>
      <c r="E8" s="20">
        <v>239.6</v>
      </c>
      <c r="F8" s="20">
        <v>421</v>
      </c>
      <c r="G8" s="20">
        <v>474.2</v>
      </c>
      <c r="H8" s="20">
        <v>524.79999999999995</v>
      </c>
      <c r="I8" s="20">
        <v>601.5</v>
      </c>
      <c r="J8">
        <v>686.2</v>
      </c>
      <c r="K8">
        <v>560.6</v>
      </c>
      <c r="L8">
        <v>568.20000000000005</v>
      </c>
      <c r="M8">
        <v>621.20000000000005</v>
      </c>
      <c r="N8">
        <v>656.6</v>
      </c>
      <c r="O8">
        <v>606.1</v>
      </c>
      <c r="P8">
        <v>642.20000000000005</v>
      </c>
      <c r="Q8">
        <v>722.6</v>
      </c>
      <c r="R8">
        <v>816</v>
      </c>
      <c r="S8">
        <v>816.8</v>
      </c>
      <c r="T8">
        <v>939.8</v>
      </c>
      <c r="U8">
        <v>786.1</v>
      </c>
      <c r="V8">
        <v>1150.5999999999999</v>
      </c>
      <c r="W8">
        <v>1227.5</v>
      </c>
      <c r="X8" s="21">
        <v>1326</v>
      </c>
      <c r="Y8" s="21">
        <v>1725.8</v>
      </c>
      <c r="Z8" s="21">
        <v>1904.5129999999999</v>
      </c>
      <c r="AA8" s="21">
        <v>1875.6959999999999</v>
      </c>
      <c r="AB8" s="21">
        <v>1564.7648520387099</v>
      </c>
      <c r="AC8" s="21">
        <v>1679.75357703243</v>
      </c>
      <c r="AD8" s="21">
        <v>2081.3846774809499</v>
      </c>
      <c r="AE8" s="21">
        <v>1943.2190000000001</v>
      </c>
      <c r="AF8" s="21">
        <v>1678.93</v>
      </c>
      <c r="AG8" s="21">
        <v>1915.1659999999999</v>
      </c>
      <c r="AH8" s="21">
        <v>2251.3059016594279</v>
      </c>
      <c r="AI8" s="21">
        <v>2481.0859719798941</v>
      </c>
    </row>
    <row r="9" spans="2:35" s="8" customFormat="1" x14ac:dyDescent="0.2">
      <c r="B9" s="13" t="s">
        <v>6</v>
      </c>
      <c r="C9">
        <v>19</v>
      </c>
      <c r="D9">
        <v>14.8</v>
      </c>
      <c r="E9">
        <v>14.5</v>
      </c>
      <c r="F9">
        <v>20.5</v>
      </c>
      <c r="G9">
        <v>44.3</v>
      </c>
      <c r="H9" s="22">
        <v>126.4</v>
      </c>
      <c r="I9">
        <v>209.4</v>
      </c>
      <c r="J9">
        <v>249.1</v>
      </c>
      <c r="K9">
        <v>269.39999999999998</v>
      </c>
      <c r="L9">
        <v>366.7</v>
      </c>
      <c r="M9">
        <v>593</v>
      </c>
      <c r="N9">
        <v>353.3</v>
      </c>
      <c r="O9">
        <v>719</v>
      </c>
      <c r="P9">
        <v>576.70000000000005</v>
      </c>
      <c r="Q9">
        <v>690.9</v>
      </c>
      <c r="R9">
        <v>1056.3</v>
      </c>
      <c r="S9">
        <v>1326.3</v>
      </c>
      <c r="T9">
        <v>1695.8</v>
      </c>
      <c r="U9">
        <v>2490.6</v>
      </c>
      <c r="V9">
        <v>3428.4</v>
      </c>
      <c r="W9">
        <v>2764.3</v>
      </c>
      <c r="X9" s="21">
        <v>3514.8</v>
      </c>
      <c r="Y9" s="21">
        <v>2844.6</v>
      </c>
      <c r="Z9" s="21">
        <v>2712.8749999999995</v>
      </c>
      <c r="AA9" s="21">
        <v>2084.8829999999998</v>
      </c>
      <c r="AB9" s="21">
        <v>1887.3219999999997</v>
      </c>
      <c r="AC9" s="21">
        <v>1650.2094970176063</v>
      </c>
      <c r="AD9" s="21">
        <v>1635.2198895866052</v>
      </c>
      <c r="AE9" s="21">
        <v>1230.5999999999999</v>
      </c>
      <c r="AF9" s="21">
        <v>890.32558728727111</v>
      </c>
      <c r="AG9" s="21">
        <v>968.10622995107701</v>
      </c>
      <c r="AH9" s="21">
        <v>805.66600000000005</v>
      </c>
      <c r="AI9" s="21">
        <v>1475.0346836042904</v>
      </c>
    </row>
    <row r="10" spans="2:35" s="8" customFormat="1" x14ac:dyDescent="0.2">
      <c r="B10" s="13" t="s">
        <v>4</v>
      </c>
      <c r="C10">
        <v>70.5</v>
      </c>
      <c r="D10">
        <v>64.3</v>
      </c>
      <c r="E10">
        <v>61</v>
      </c>
      <c r="F10">
        <v>117.7</v>
      </c>
      <c r="G10">
        <v>138.1</v>
      </c>
      <c r="H10" s="22">
        <v>124.5</v>
      </c>
      <c r="I10">
        <v>143.80000000000001</v>
      </c>
      <c r="J10">
        <v>165.8</v>
      </c>
      <c r="K10">
        <v>162.30000000000001</v>
      </c>
      <c r="L10">
        <v>170.4</v>
      </c>
      <c r="M10">
        <v>377.8</v>
      </c>
      <c r="N10">
        <v>1033.4000000000001</v>
      </c>
      <c r="O10">
        <v>482.3</v>
      </c>
      <c r="P10">
        <v>503.7</v>
      </c>
      <c r="Q10">
        <v>500.5</v>
      </c>
      <c r="R10">
        <v>705.6</v>
      </c>
      <c r="S10">
        <v>835.8</v>
      </c>
      <c r="T10">
        <v>904.9</v>
      </c>
      <c r="U10">
        <v>963.7</v>
      </c>
      <c r="V10">
        <v>1645.2</v>
      </c>
      <c r="W10">
        <v>1571.2</v>
      </c>
      <c r="X10" s="21">
        <v>1779.8</v>
      </c>
      <c r="Y10" s="21">
        <v>1092.5</v>
      </c>
      <c r="Z10" s="21">
        <v>2236.9919999999997</v>
      </c>
      <c r="AA10" s="21">
        <v>1867.4449999999999</v>
      </c>
      <c r="AB10" s="21">
        <v>614.6</v>
      </c>
      <c r="AC10" s="21">
        <v>572.97799999999995</v>
      </c>
      <c r="AD10" s="21">
        <v>764.92100000000005</v>
      </c>
      <c r="AE10" s="21">
        <v>778.10800000000006</v>
      </c>
      <c r="AF10" s="21">
        <v>750.99800000000005</v>
      </c>
      <c r="AG10" s="21">
        <v>749.78527624771414</v>
      </c>
      <c r="AH10" s="21">
        <v>886.70370149092651</v>
      </c>
      <c r="AI10" s="21">
        <v>1054.3327567352005</v>
      </c>
    </row>
    <row r="12" spans="2:35" x14ac:dyDescent="0.2">
      <c r="B12" s="14" t="s">
        <v>8</v>
      </c>
    </row>
    <row r="13" spans="2:35" x14ac:dyDescent="0.2">
      <c r="Z13" s="21"/>
      <c r="AA13" s="21"/>
      <c r="AB13" s="21"/>
      <c r="AC13" s="21"/>
      <c r="AD13" s="21"/>
      <c r="AE13" s="21"/>
    </row>
    <row r="14" spans="2:35" x14ac:dyDescent="0.2">
      <c r="Z14" s="21"/>
      <c r="AA14" s="21"/>
      <c r="AB14" s="21"/>
      <c r="AC14" s="21"/>
      <c r="AD14" s="21"/>
      <c r="AE14" s="21"/>
      <c r="AF14" s="21"/>
    </row>
    <row r="15" spans="2:35" x14ac:dyDescent="0.2">
      <c r="Z15" s="21"/>
      <c r="AA15" s="21"/>
      <c r="AB15" s="21"/>
      <c r="AC15" s="21"/>
      <c r="AD15" s="21"/>
      <c r="AE15" s="21"/>
      <c r="AF15" s="21"/>
    </row>
    <row r="16" spans="2:35" x14ac:dyDescent="0.2">
      <c r="Z16" s="21"/>
      <c r="AA16" s="21"/>
      <c r="AB16" s="21"/>
      <c r="AC16" s="21"/>
      <c r="AD16" s="21"/>
      <c r="AE16" s="21"/>
      <c r="AF16" s="21"/>
    </row>
    <row r="17" spans="26:35" x14ac:dyDescent="0.2">
      <c r="Z17" s="21"/>
      <c r="AA17" s="21"/>
      <c r="AB17" s="21"/>
      <c r="AC17" s="21"/>
      <c r="AD17" s="21"/>
      <c r="AE17" s="21"/>
      <c r="AF17" s="21"/>
      <c r="AG17" s="21"/>
      <c r="AH17" s="21"/>
      <c r="AI17" s="21"/>
    </row>
    <row r="18" spans="26:35" x14ac:dyDescent="0.2">
      <c r="Z18" s="21"/>
      <c r="AA18" s="21"/>
      <c r="AB18" s="21"/>
      <c r="AC18" s="21"/>
      <c r="AD18" s="21"/>
      <c r="AE18" s="21"/>
      <c r="AF18" s="21"/>
      <c r="AG18" s="21"/>
      <c r="AH18" s="21"/>
      <c r="AI18" s="21"/>
    </row>
    <row r="19" spans="26:35" x14ac:dyDescent="0.2">
      <c r="AB19" s="21"/>
      <c r="AC19" s="21"/>
      <c r="AD19" s="21"/>
      <c r="AE19" s="21"/>
      <c r="AF19" s="21"/>
      <c r="AG19" s="21"/>
      <c r="AH19" s="21"/>
      <c r="AI19" s="21"/>
    </row>
    <row r="20" spans="26:35" x14ac:dyDescent="0.2">
      <c r="AF20" s="21"/>
      <c r="AG20" s="21"/>
      <c r="AH20" s="21"/>
      <c r="AI20" s="21"/>
    </row>
    <row r="21" spans="26:35" x14ac:dyDescent="0.2">
      <c r="AF21" s="21"/>
      <c r="AG21" s="21"/>
      <c r="AH21" s="21"/>
      <c r="AI21" s="21"/>
    </row>
    <row r="22" spans="26:35" x14ac:dyDescent="0.2">
      <c r="AF22" s="21"/>
      <c r="AG22" s="21"/>
      <c r="AH22" s="21"/>
      <c r="AI22" s="21"/>
    </row>
    <row r="23" spans="26:35" x14ac:dyDescent="0.2">
      <c r="AF23" s="21"/>
      <c r="AG23" s="21"/>
      <c r="AH23" s="21"/>
      <c r="AI23" s="21"/>
    </row>
    <row r="24" spans="26:35" x14ac:dyDescent="0.2">
      <c r="AF24" s="21"/>
      <c r="AG24" s="21"/>
      <c r="AH24" s="21"/>
      <c r="AI24" s="21"/>
    </row>
    <row r="25" spans="26:35" x14ac:dyDescent="0.2">
      <c r="AF25" s="21"/>
      <c r="AG25" s="21"/>
      <c r="AH25" s="21"/>
      <c r="AI25" s="21"/>
    </row>
    <row r="26" spans="26:35" x14ac:dyDescent="0.2">
      <c r="AF26" s="21"/>
      <c r="AG26" s="21"/>
      <c r="AH26" s="21"/>
      <c r="AI26" s="21"/>
    </row>
    <row r="27" spans="26:35" x14ac:dyDescent="0.2">
      <c r="AF27" s="21"/>
      <c r="AG27" s="21"/>
      <c r="AH27" s="21"/>
      <c r="AI27" s="21"/>
    </row>
  </sheetData>
  <phoneticPr fontId="1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5" orientation="landscape" horizontalDpi="96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2"/>
  <sheetViews>
    <sheetView topLeftCell="G1" zoomScaleNormal="100" workbookViewId="0">
      <selection activeCell="AF18" sqref="AF18"/>
    </sheetView>
  </sheetViews>
  <sheetFormatPr baseColWidth="10" defaultColWidth="11.42578125" defaultRowHeight="12.75" x14ac:dyDescent="0.2"/>
  <cols>
    <col min="1" max="1" width="24.5703125" style="9" customWidth="1"/>
    <col min="2" max="13" width="8.7109375" style="3" customWidth="1"/>
    <col min="14" max="14" width="8.7109375" style="10" customWidth="1"/>
    <col min="15" max="25" width="8.7109375" style="6" customWidth="1"/>
    <col min="26" max="16384" width="11.42578125" style="6"/>
  </cols>
  <sheetData>
    <row r="1" spans="1:34" ht="18" customHeight="1" x14ac:dyDescent="0.25">
      <c r="A1" s="15" t="s">
        <v>9</v>
      </c>
      <c r="B1" s="1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6"/>
      <c r="P1" s="16"/>
      <c r="Q1" s="16"/>
      <c r="R1" s="16"/>
      <c r="S1" s="16"/>
    </row>
    <row r="2" spans="1:34" ht="13.5" customHeight="1" x14ac:dyDescent="0.2">
      <c r="A2" s="16" t="s">
        <v>10</v>
      </c>
      <c r="B2" s="1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6"/>
      <c r="P2" s="16"/>
      <c r="Q2" s="16"/>
      <c r="R2" s="16"/>
      <c r="S2" s="16"/>
    </row>
    <row r="3" spans="1:34" s="2" customFormat="1" ht="33" customHeight="1" x14ac:dyDescent="0.2">
      <c r="A3" s="1"/>
      <c r="B3" s="11">
        <f>'Importations-de-biens'!C3</f>
        <v>1991</v>
      </c>
      <c r="C3" s="11">
        <f>'Importations-de-biens'!D3</f>
        <v>1992</v>
      </c>
      <c r="D3" s="11">
        <f>'Importations-de-biens'!E3</f>
        <v>1993</v>
      </c>
      <c r="E3" s="11">
        <f>'Importations-de-biens'!F3</f>
        <v>1994</v>
      </c>
      <c r="F3" s="11">
        <f>'Importations-de-biens'!G3</f>
        <v>1995</v>
      </c>
      <c r="G3" s="11">
        <f>'Importations-de-biens'!H3</f>
        <v>1996</v>
      </c>
      <c r="H3" s="11">
        <f>'Importations-de-biens'!I3</f>
        <v>1997</v>
      </c>
      <c r="I3" s="11">
        <f>'Importations-de-biens'!J3</f>
        <v>1998</v>
      </c>
      <c r="J3" s="11">
        <f>'Importations-de-biens'!K3</f>
        <v>1999</v>
      </c>
      <c r="K3" s="11">
        <f>'Importations-de-biens'!L3</f>
        <v>2000</v>
      </c>
      <c r="L3" s="11">
        <f>'Importations-de-biens'!M3</f>
        <v>2001</v>
      </c>
      <c r="M3" s="11">
        <f>'Importations-de-biens'!N3</f>
        <v>2002</v>
      </c>
      <c r="N3" s="11">
        <f>'Importations-de-biens'!O3</f>
        <v>2003</v>
      </c>
      <c r="O3" s="11">
        <f>'Importations-de-biens'!P3</f>
        <v>2004</v>
      </c>
      <c r="P3" s="11">
        <f>'Importations-de-biens'!Q3</f>
        <v>2005</v>
      </c>
      <c r="Q3" s="11">
        <f>'Importations-de-biens'!R3</f>
        <v>2006</v>
      </c>
      <c r="R3" s="11">
        <f>'Importations-de-biens'!S3</f>
        <v>2007</v>
      </c>
      <c r="S3" s="11">
        <f>'Importations-de-biens'!T3</f>
        <v>2008</v>
      </c>
      <c r="T3" s="11">
        <f>'Importations-de-biens'!U3</f>
        <v>2009</v>
      </c>
      <c r="U3" s="11">
        <f>'Importations-de-biens'!V3</f>
        <v>2010</v>
      </c>
      <c r="V3" s="11">
        <f>'Importations-de-biens'!W3</f>
        <v>2011</v>
      </c>
      <c r="W3" s="11">
        <f>'Importations-de-biens'!X3</f>
        <v>2012</v>
      </c>
      <c r="X3" s="11">
        <f>'Importations-de-biens'!Y3</f>
        <v>2013</v>
      </c>
      <c r="Y3" s="11">
        <f>'Importations-de-biens'!Z3</f>
        <v>2014</v>
      </c>
      <c r="Z3" s="11">
        <f>'Importations-de-biens'!AA3</f>
        <v>2015</v>
      </c>
      <c r="AA3" s="11">
        <f>'Importations-de-biens'!AB3</f>
        <v>2016</v>
      </c>
      <c r="AB3" s="11">
        <f>'Importations-de-biens'!AC3</f>
        <v>2017</v>
      </c>
      <c r="AC3" s="11">
        <f>'Importations-de-biens'!AD3</f>
        <v>2018</v>
      </c>
      <c r="AD3" s="11">
        <f>'Importations-de-biens'!AE3</f>
        <v>2019</v>
      </c>
      <c r="AE3" s="2">
        <v>2020</v>
      </c>
      <c r="AF3" s="2">
        <v>2021</v>
      </c>
      <c r="AG3" s="2">
        <v>2022</v>
      </c>
      <c r="AH3" s="2">
        <v>2023</v>
      </c>
    </row>
    <row r="4" spans="1:34" s="8" customFormat="1" ht="12.75" customHeight="1" x14ac:dyDescent="0.2">
      <c r="A4" s="17" t="s">
        <v>16</v>
      </c>
      <c r="B4" s="12">
        <f>IF("n.d."='Importations-de-biens'!C4,"na",'Importations-de-biens'!C4)</f>
        <v>740.3</v>
      </c>
      <c r="C4" s="12">
        <f>IF("n.d."='Importations-de-biens'!D4,"na",'Importations-de-biens'!D4)</f>
        <v>788.4</v>
      </c>
      <c r="D4" s="12">
        <f>IF("n.d."='Importations-de-biens'!E4,"na",'Importations-de-biens'!E4)</f>
        <v>724.1</v>
      </c>
      <c r="E4" s="12">
        <f>IF("n.d."='Importations-de-biens'!F4,"na",'Importations-de-biens'!F4)</f>
        <v>1255.0999999999999</v>
      </c>
      <c r="F4" s="12">
        <f>IF("n.d."='Importations-de-biens'!G4,"na",'Importations-de-biens'!G4)</f>
        <v>1339.6</v>
      </c>
      <c r="G4" s="12">
        <f>IF("n.d."='Importations-de-biens'!H4,"na",'Importations-de-biens'!H4)</f>
        <v>1940</v>
      </c>
      <c r="H4" s="12">
        <f>IF("n.d."='Importations-de-biens'!I4,"na",'Importations-de-biens'!I4)</f>
        <v>2157.4</v>
      </c>
      <c r="I4" s="12">
        <f>IF("n.d."='Importations-de-biens'!J4,"na",'Importations-de-biens'!J4)</f>
        <v>1138.8</v>
      </c>
      <c r="J4" s="12">
        <f>IF("n.d."='Importations-de-biens'!K4,"na",'Importations-de-biens'!K4)</f>
        <v>2104.6</v>
      </c>
      <c r="K4" s="12">
        <f>IF("n.d."='Importations-de-biens'!L4,"na",'Importations-de-biens'!L4)</f>
        <v>4179</v>
      </c>
      <c r="L4" s="12">
        <f>IF("n.d."='Importations-de-biens'!M4,"na",'Importations-de-biens'!M4)</f>
        <v>2700.2</v>
      </c>
      <c r="M4" s="12">
        <f>IF("n.d."='Importations-de-biens'!N4,"na",'Importations-de-biens'!N4)</f>
        <v>2349</v>
      </c>
      <c r="N4" s="12">
        <f>IF("n.d."='Importations-de-biens'!O4,"na",'Importations-de-biens'!O4)</f>
        <v>3173.1</v>
      </c>
      <c r="O4" s="12">
        <f>IF("n.d."='Importations-de-biens'!P4,"na",'Importations-de-biens'!P4)</f>
        <v>5454.9</v>
      </c>
      <c r="P4" s="12">
        <f>IF("n.d."='Importations-de-biens'!Q4,"na",'Importations-de-biens'!Q4)</f>
        <v>8283.4</v>
      </c>
      <c r="Q4" s="12">
        <f>IF("n.d."='Importations-de-biens'!R4,"na",'Importations-de-biens'!R4)</f>
        <v>9085.2999999999993</v>
      </c>
      <c r="R4" s="12">
        <f>IF("n.d."='Importations-de-biens'!S4,"na",'Importations-de-biens'!S4)</f>
        <v>8919.7000000000007</v>
      </c>
      <c r="S4" s="12">
        <f>IF("n.d."='Importations-de-biens'!T4,"na",'Importations-de-biens'!T4)</f>
        <v>12135.8</v>
      </c>
      <c r="T4" s="12">
        <f>IF("n.d."='Importations-de-biens'!U4,"na",'Importations-de-biens'!U4)</f>
        <v>5880.4</v>
      </c>
      <c r="U4" s="12">
        <f>IF("n.d."='Importations-de-biens'!V4,"na",'Importations-de-biens'!V4)</f>
        <v>8434.2000000000007</v>
      </c>
      <c r="V4" s="12">
        <f>IF("n.d."='Importations-de-biens'!W4,"na",'Importations-de-biens'!W4)</f>
        <v>13328.3</v>
      </c>
      <c r="W4" s="12">
        <f>IF("n.d."='Importations-de-biens'!X4,"na",'Importations-de-biens'!X4)</f>
        <v>11751.8</v>
      </c>
      <c r="X4" s="12">
        <f>IF("n.d."='Importations-de-biens'!Y4,"na",'Importations-de-biens'!Y4)</f>
        <v>9182.7000000000007</v>
      </c>
      <c r="Y4" s="12">
        <f>IF("n.d."='Importations-de-biens'!Z4,"na",'Importations-de-biens'!Z4)</f>
        <v>6606.9524555110511</v>
      </c>
      <c r="Z4" s="12">
        <f>IF("n.d."='Importations-de-biens'!AA4,"na",'Importations-de-biens'!AA4)</f>
        <v>948.4391316910278</v>
      </c>
      <c r="AA4" s="12">
        <f>IF("n.d."='Importations-de-biens'!AB4,"na",'Importations-de-biens'!AB4)</f>
        <v>517.29999999999995</v>
      </c>
      <c r="AB4" s="12">
        <f>IF("n.d."='Importations-de-biens'!AC4,"na",'Importations-de-biens'!AC4)</f>
        <v>4855.6000000000004</v>
      </c>
      <c r="AC4" s="12">
        <f>IF("n.d."='Importations-de-biens'!AD4,"na",'Importations-de-biens'!AD4)</f>
        <v>6593.9501630342329</v>
      </c>
      <c r="AD4" s="12">
        <f>IF("n.d."='Importations-de-biens'!AE4,"na",'Importations-de-biens'!AE4)</f>
        <v>9413.0100277040692</v>
      </c>
      <c r="AE4" s="12">
        <f>IF("n.d."='Importations-de-biens'!AF4,"na",'Importations-de-biens'!AF4)</f>
        <v>7510.6992408853757</v>
      </c>
      <c r="AF4" s="12">
        <f>IF("n.d."='Importations-de-biens'!AG4,"na",'Importations-de-biens'!AG4)</f>
        <v>8388.8121422195818</v>
      </c>
      <c r="AG4" s="12">
        <f>IF("n.d."='Importations-de-biens'!AH4,"na",'Importations-de-biens'!AH4)</f>
        <v>9894.589549277347</v>
      </c>
      <c r="AH4" s="12">
        <f>IF("n.d."='Importations-de-biens'!AI4,"na",'Importations-de-biens'!AI4)</f>
        <v>11468.5429632578</v>
      </c>
    </row>
    <row r="5" spans="1:34" s="8" customFormat="1" ht="12.75" customHeight="1" x14ac:dyDescent="0.2">
      <c r="A5" s="17" t="s">
        <v>11</v>
      </c>
      <c r="B5" s="12">
        <f>IF("n.d."='Importations-de-biens'!C5,"na",'Importations-de-biens'!C5)</f>
        <v>381.2</v>
      </c>
      <c r="C5" s="12">
        <f>IF("n.d."='Importations-de-biens'!D5,"na",'Importations-de-biens'!D5)</f>
        <v>286.8</v>
      </c>
      <c r="D5" s="12">
        <f>IF("n.d."='Importations-de-biens'!E5,"na",'Importations-de-biens'!E5)</f>
        <v>271</v>
      </c>
      <c r="E5" s="12">
        <f>IF("n.d."='Importations-de-biens'!F5,"na",'Importations-de-biens'!F5)</f>
        <v>442.2</v>
      </c>
      <c r="F5" s="12">
        <f>IF("n.d."='Importations-de-biens'!G5,"na",'Importations-de-biens'!G5)</f>
        <v>602</v>
      </c>
      <c r="G5" s="12">
        <f>IF("n.d."='Importations-de-biens'!H5,"na",'Importations-de-biens'!H5)</f>
        <v>704.1</v>
      </c>
      <c r="H5" s="12">
        <f>IF("n.d."='Importations-de-biens'!I5,"na",'Importations-de-biens'!I5)</f>
        <v>874</v>
      </c>
      <c r="I5" s="12">
        <f>IF("n.d."='Importations-de-biens'!J5,"na",'Importations-de-biens'!J5)</f>
        <v>831.6</v>
      </c>
      <c r="J5" s="12">
        <f>IF("n.d."='Importations-de-biens'!K5,"na",'Importations-de-biens'!K5)</f>
        <v>905.9</v>
      </c>
      <c r="K5" s="12">
        <f>IF("n.d."='Importations-de-biens'!L5,"na",'Importations-de-biens'!L5)</f>
        <v>1157.8</v>
      </c>
      <c r="L5" s="12">
        <f>IF("n.d."='Importations-de-biens'!M5,"na",'Importations-de-biens'!M5)</f>
        <v>1356.7</v>
      </c>
      <c r="M5" s="12">
        <f>IF("n.d."='Importations-de-biens'!N5,"na",'Importations-de-biens'!N5)</f>
        <v>1295</v>
      </c>
      <c r="N5" s="12">
        <f>IF("n.d."='Importations-de-biens'!O5,"na",'Importations-de-biens'!O5)</f>
        <v>1305.3</v>
      </c>
      <c r="O5" s="12">
        <f>IF("n.d."='Importations-de-biens'!P5,"na",'Importations-de-biens'!P5)</f>
        <v>1383.8</v>
      </c>
      <c r="P5" s="12">
        <f>IF("n.d."='Importations-de-biens'!Q5,"na",'Importations-de-biens'!Q5)</f>
        <v>1524.2</v>
      </c>
      <c r="Q5" s="12">
        <f>IF("n.d."='Importations-de-biens'!R5,"na",'Importations-de-biens'!R5)</f>
        <v>1662</v>
      </c>
      <c r="R5" s="12">
        <f>IF("n.d."='Importations-de-biens'!S5,"na",'Importations-de-biens'!S5)</f>
        <v>2023.1</v>
      </c>
      <c r="S5" s="12">
        <f>IF("n.d."='Importations-de-biens'!T5,"na",'Importations-de-biens'!T5)</f>
        <v>2432</v>
      </c>
      <c r="T5" s="12">
        <f>IF("n.d."='Importations-de-biens'!U5,"na",'Importations-de-biens'!U5)</f>
        <v>2152.6999999999998</v>
      </c>
      <c r="U5" s="12">
        <f>IF("n.d."='Importations-de-biens'!V5,"na",'Importations-de-biens'!V5)</f>
        <v>2342.3000000000002</v>
      </c>
      <c r="V5" s="12">
        <f>IF("n.d."='Importations-de-biens'!W5,"na",'Importations-de-biens'!W5)</f>
        <v>2997.8</v>
      </c>
      <c r="W5" s="12">
        <f>IF("n.d."='Importations-de-biens'!X5,"na",'Importations-de-biens'!X5)</f>
        <v>2994.8</v>
      </c>
      <c r="X5" s="12">
        <f>IF("n.d."='Importations-de-biens'!Y5,"na",'Importations-de-biens'!Y5)</f>
        <v>3101.1</v>
      </c>
      <c r="Y5" s="12">
        <f>IF("n.d."='Importations-de-biens'!Z5,"na",'Importations-de-biens'!Z5)</f>
        <v>3466.4176637999999</v>
      </c>
      <c r="Z5" s="12">
        <f>IF("n.d."='Importations-de-biens'!AA5,"na",'Importations-de-biens'!AA5)</f>
        <v>3305.6000000000004</v>
      </c>
      <c r="AA5" s="12">
        <f>IF("n.d."='Importations-de-biens'!AB5,"na",'Importations-de-biens'!AB5)</f>
        <v>2861.4999999999991</v>
      </c>
      <c r="AB5" s="12">
        <f>IF("n.d."='Importations-de-biens'!AC5,"na",'Importations-de-biens'!AC5)</f>
        <v>2791.9</v>
      </c>
      <c r="AC5" s="12">
        <f>IF("n.d."='Importations-de-biens'!AD5,"na",'Importations-de-biens'!AD5)</f>
        <v>3141.6000000000004</v>
      </c>
      <c r="AD5" s="12">
        <f>IF("n.d."='Importations-de-biens'!AE5,"na",'Importations-de-biens'!AE5)</f>
        <v>4217.6279830522599</v>
      </c>
      <c r="AE5" s="12">
        <f>IF("n.d."='Importations-de-biens'!AF5,"na",'Importations-de-biens'!AF5)</f>
        <v>2929.3</v>
      </c>
      <c r="AF5" s="12">
        <f>IF("n.d."='Importations-de-biens'!AG5,"na",'Importations-de-biens'!AG5)</f>
        <v>3416.5019615727897</v>
      </c>
      <c r="AG5" s="12">
        <f>IF("n.d."='Importations-de-biens'!AH5,"na",'Importations-de-biens'!AH5)</f>
        <v>4519.3002127063401</v>
      </c>
      <c r="AH5" s="12">
        <f>IF("n.d."='Importations-de-biens'!AI5,"na",'Importations-de-biens'!AI5)</f>
        <v>4806.7101502184032</v>
      </c>
    </row>
    <row r="6" spans="1:34" s="8" customFormat="1" ht="12.75" customHeight="1" x14ac:dyDescent="0.2">
      <c r="A6" s="17" t="s">
        <v>12</v>
      </c>
      <c r="B6" s="12">
        <f>IF("n.d."='Importations-de-biens'!C6,"na",'Importations-de-biens'!C6)</f>
        <v>50</v>
      </c>
      <c r="C6" s="12">
        <f>IF("n.d."='Importations-de-biens'!D6,"na",'Importations-de-biens'!D6)</f>
        <v>50</v>
      </c>
      <c r="D6" s="12">
        <f>IF("n.d."='Importations-de-biens'!E6,"na",'Importations-de-biens'!E6)</f>
        <v>44.8</v>
      </c>
      <c r="E6" s="12">
        <f>IF("n.d."='Importations-de-biens'!F6,"na",'Importations-de-biens'!F6)</f>
        <v>83.8</v>
      </c>
      <c r="F6" s="12">
        <f>IF("n.d."='Importations-de-biens'!G6,"na",'Importations-de-biens'!G6)</f>
        <v>89.2</v>
      </c>
      <c r="G6" s="12">
        <f>IF("n.d."='Importations-de-biens'!H6,"na",'Importations-de-biens'!H6)</f>
        <v>75</v>
      </c>
      <c r="H6" s="12">
        <f>IF("n.d."='Importations-de-biens'!I6,"na",'Importations-de-biens'!I6)</f>
        <v>82.1</v>
      </c>
      <c r="I6" s="12">
        <f>IF("n.d."='Importations-de-biens'!J6,"na",'Importations-de-biens'!J6)</f>
        <v>86.4</v>
      </c>
      <c r="J6" s="12">
        <f>IF("n.d."='Importations-de-biens'!K6,"na",'Importations-de-biens'!K6)</f>
        <v>80.7</v>
      </c>
      <c r="K6" s="12">
        <f>IF("n.d."='Importations-de-biens'!L6,"na",'Importations-de-biens'!L6)</f>
        <v>83.3</v>
      </c>
      <c r="L6" s="12">
        <f>IF("n.d."='Importations-de-biens'!M6,"na",'Importations-de-biens'!M6)</f>
        <v>78.400000000000006</v>
      </c>
      <c r="M6" s="12">
        <f>IF("n.d."='Importations-de-biens'!N6,"na",'Importations-de-biens'!N6)</f>
        <v>83.7</v>
      </c>
      <c r="N6" s="12">
        <f>IF("n.d."='Importations-de-biens'!O6,"na",'Importations-de-biens'!O6)</f>
        <v>68.3</v>
      </c>
      <c r="O6" s="12">
        <f>IF("n.d."='Importations-de-biens'!P6,"na",'Importations-de-biens'!P6)</f>
        <v>79.900000000000006</v>
      </c>
      <c r="P6" s="12">
        <f>IF("n.d."='Importations-de-biens'!Q6,"na",'Importations-de-biens'!Q6)</f>
        <v>92.2</v>
      </c>
      <c r="Q6" s="12">
        <f>IF("n.d."='Importations-de-biens'!R6,"na",'Importations-de-biens'!R6)</f>
        <v>105.9</v>
      </c>
      <c r="R6" s="12">
        <f>IF("n.d."='Importations-de-biens'!S6,"na",'Importations-de-biens'!S6)</f>
        <v>119.3</v>
      </c>
      <c r="S6" s="12">
        <f>IF("n.d."='Importations-de-biens'!T6,"na",'Importations-de-biens'!T6)</f>
        <v>134.5</v>
      </c>
      <c r="T6" s="12">
        <f>IF("n.d."='Importations-de-biens'!U6,"na",'Importations-de-biens'!U6)</f>
        <v>127.9</v>
      </c>
      <c r="U6" s="12">
        <f>IF("n.d."='Importations-de-biens'!V6,"na",'Importations-de-biens'!V6)</f>
        <v>163.4</v>
      </c>
      <c r="V6" s="12">
        <f>IF("n.d."='Importations-de-biens'!W6,"na",'Importations-de-biens'!W6)</f>
        <v>158.1</v>
      </c>
      <c r="W6" s="12">
        <f>IF("n.d."='Importations-de-biens'!X6,"na",'Importations-de-biens'!X6)</f>
        <v>165.8</v>
      </c>
      <c r="X6" s="12">
        <f>IF("n.d."='Importations-de-biens'!Y6,"na",'Importations-de-biens'!Y6)</f>
        <v>105.3</v>
      </c>
      <c r="Y6" s="12">
        <f>IF("n.d."='Importations-de-biens'!Z6,"na",'Importations-de-biens'!Z6)</f>
        <v>219.42099999999999</v>
      </c>
      <c r="Z6" s="12">
        <f>IF("n.d."='Importations-de-biens'!AA6,"na",'Importations-de-biens'!AA6)</f>
        <v>238.876</v>
      </c>
      <c r="AA6" s="12">
        <f>IF("n.d."='Importations-de-biens'!AB6,"na",'Importations-de-biens'!AB6)</f>
        <v>236.49567410646</v>
      </c>
      <c r="AB6" s="12">
        <f>IF("n.d."='Importations-de-biens'!AC6,"na",'Importations-de-biens'!AC6)</f>
        <v>284.224656348807</v>
      </c>
      <c r="AC6" s="12">
        <f>IF("n.d."='Importations-de-biens'!AD6,"na",'Importations-de-biens'!AD6)</f>
        <v>313.67399999999998</v>
      </c>
      <c r="AD6" s="12">
        <f>IF("n.d."='Importations-de-biens'!AE6,"na",'Importations-de-biens'!AE6)</f>
        <v>358.964</v>
      </c>
      <c r="AE6" s="12">
        <f>IF("n.d."='Importations-de-biens'!AF6,"na",'Importations-de-biens'!AF6)</f>
        <v>290.98500000000001</v>
      </c>
      <c r="AF6" s="12">
        <f>IF("n.d."='Importations-de-biens'!AG6,"na",'Importations-de-biens'!AG6)</f>
        <v>254.21</v>
      </c>
      <c r="AG6" s="12">
        <f>IF("n.d."='Importations-de-biens'!AH6,"na",'Importations-de-biens'!AH6)</f>
        <v>326.42583987284615</v>
      </c>
      <c r="AH6" s="12">
        <f>IF("n.d."='Importations-de-biens'!AI6,"na",'Importations-de-biens'!AI6)</f>
        <v>306.80485765980268</v>
      </c>
    </row>
    <row r="7" spans="1:34" s="8" customFormat="1" ht="12.75" customHeight="1" x14ac:dyDescent="0.2">
      <c r="A7" s="17" t="s">
        <v>2</v>
      </c>
      <c r="B7" s="12">
        <f>IF("n.d."='Importations-de-biens'!C7,"na",'Importations-de-biens'!C7)</f>
        <v>139.5</v>
      </c>
      <c r="C7" s="12">
        <f>IF("n.d."='Importations-de-biens'!D7,"na",'Importations-de-biens'!D7)</f>
        <v>116</v>
      </c>
      <c r="D7" s="12">
        <f>IF("n.d."='Importations-de-biens'!E7,"na",'Importations-de-biens'!E7)</f>
        <v>141.6</v>
      </c>
      <c r="E7" s="12">
        <f>IF("n.d."='Importations-de-biens'!F7,"na",'Importations-de-biens'!F7)</f>
        <v>340.2</v>
      </c>
      <c r="F7" s="12">
        <f>IF("n.d."='Importations-de-biens'!G7,"na",'Importations-de-biens'!G7)</f>
        <v>324.8</v>
      </c>
      <c r="G7" s="12">
        <f>IF("n.d."='Importations-de-biens'!H7,"na",'Importations-de-biens'!H7)</f>
        <v>300.39999999999998</v>
      </c>
      <c r="H7" s="12">
        <f>IF("n.d."='Importations-de-biens'!I7,"na",'Importations-de-biens'!I7)</f>
        <v>378.7</v>
      </c>
      <c r="I7" s="12">
        <f>IF("n.d."='Importations-de-biens'!J7,"na",'Importations-de-biens'!J7)</f>
        <v>329.4</v>
      </c>
      <c r="J7" s="12">
        <f>IF("n.d."='Importations-de-biens'!K7,"na",'Importations-de-biens'!K7)</f>
        <v>321.8</v>
      </c>
      <c r="K7" s="12">
        <f>IF("n.d."='Importations-de-biens'!L7,"na",'Importations-de-biens'!L7)</f>
        <v>324.10000000000002</v>
      </c>
      <c r="L7" s="12">
        <f>IF("n.d."='Importations-de-biens'!M7,"na",'Importations-de-biens'!M7)</f>
        <v>499.5</v>
      </c>
      <c r="M7" s="12">
        <f>IF("n.d."='Importations-de-biens'!N7,"na",'Importations-de-biens'!N7)</f>
        <v>470.8</v>
      </c>
      <c r="N7" s="12">
        <f>IF("n.d."='Importations-de-biens'!O7,"na",'Importations-de-biens'!O7)</f>
        <v>483.1</v>
      </c>
      <c r="O7" s="12">
        <f>IF("n.d."='Importations-de-biens'!P7,"na",'Importations-de-biens'!P7)</f>
        <v>511.9</v>
      </c>
      <c r="P7" s="12">
        <f>IF("n.d."='Importations-de-biens'!Q7,"na",'Importations-de-biens'!Q7)</f>
        <v>685.5</v>
      </c>
      <c r="Q7" s="12">
        <f>IF("n.d."='Importations-de-biens'!R7,"na",'Importations-de-biens'!R7)</f>
        <v>1052.5</v>
      </c>
      <c r="R7" s="12">
        <f>IF("n.d."='Importations-de-biens'!S7,"na",'Importations-de-biens'!S7)</f>
        <v>1213.4000000000001</v>
      </c>
      <c r="S7" s="12">
        <f>IF("n.d."='Importations-de-biens'!T7,"na",'Importations-de-biens'!T7)</f>
        <v>1367.1</v>
      </c>
      <c r="T7" s="12">
        <f>IF("n.d."='Importations-de-biens'!U7,"na",'Importations-de-biens'!U7)</f>
        <v>1371.5</v>
      </c>
      <c r="U7" s="12">
        <f>IF("n.d."='Importations-de-biens'!V7,"na",'Importations-de-biens'!V7)</f>
        <v>1907.9</v>
      </c>
      <c r="V7" s="12">
        <f>IF("n.d."='Importations-de-biens'!W7,"na",'Importations-de-biens'!W7)</f>
        <v>2362.4</v>
      </c>
      <c r="W7" s="12">
        <f>IF("n.d."='Importations-de-biens'!X7,"na",'Importations-de-biens'!X7)</f>
        <v>2800.4</v>
      </c>
      <c r="X7" s="12">
        <f>IF("n.d."='Importations-de-biens'!Y7,"na",'Importations-de-biens'!Y7)</f>
        <v>3087.2</v>
      </c>
      <c r="Y7" s="12">
        <f>IF("n.d."='Importations-de-biens'!Z7,"na",'Importations-de-biens'!Z7)</f>
        <v>2671.1390000000001</v>
      </c>
      <c r="Z7" s="12">
        <f>IF("n.d."='Importations-de-biens'!AA7,"na",'Importations-de-biens'!AA7)</f>
        <v>3422.8939999999998</v>
      </c>
      <c r="AA7" s="12">
        <f>IF("n.d."='Importations-de-biens'!AB7,"na",'Importations-de-biens'!AB7)</f>
        <v>3807.471</v>
      </c>
      <c r="AB7" s="12">
        <f>IF("n.d."='Importations-de-biens'!AC7,"na",'Importations-de-biens'!AC7)</f>
        <v>1976.982</v>
      </c>
      <c r="AC7" s="12">
        <f>IF("n.d."='Importations-de-biens'!AD7,"na",'Importations-de-biens'!AD7)</f>
        <v>1884.422</v>
      </c>
      <c r="AD7" s="12">
        <f>IF("n.d."='Importations-de-biens'!AE7,"na",'Importations-de-biens'!AE7)</f>
        <v>1922.626</v>
      </c>
      <c r="AE7" s="12">
        <f>IF("n.d."='Importations-de-biens'!AF7,"na",'Importations-de-biens'!AF7)</f>
        <v>1287.759</v>
      </c>
      <c r="AF7" s="12">
        <f>IF("n.d."='Importations-de-biens'!AG7,"na",'Importations-de-biens'!AG7)</f>
        <v>1541.2539999999999</v>
      </c>
      <c r="AG7" s="12">
        <f>IF("n.d."='Importations-de-biens'!AH7,"na",'Importations-de-biens'!AH7)</f>
        <v>1820.635</v>
      </c>
      <c r="AH7" s="12">
        <f>IF("n.d."='Importations-de-biens'!AI7,"na",'Importations-de-biens'!AI7)</f>
        <v>1946.1482049569452</v>
      </c>
    </row>
    <row r="8" spans="1:34" s="8" customFormat="1" ht="12.75" customHeight="1" x14ac:dyDescent="0.2">
      <c r="A8" s="17" t="s">
        <v>3</v>
      </c>
      <c r="B8" s="12">
        <f>IF("n.d."='Importations-de-biens'!C8,"na",'Importations-de-biens'!C8)</f>
        <v>235.4</v>
      </c>
      <c r="C8" s="12">
        <f>IF("n.d."='Importations-de-biens'!D8,"na",'Importations-de-biens'!D8)</f>
        <v>234.5</v>
      </c>
      <c r="D8" s="12">
        <f>IF("n.d."='Importations-de-biens'!E8,"na",'Importations-de-biens'!E8)</f>
        <v>239.6</v>
      </c>
      <c r="E8" s="12">
        <f>IF("n.d."='Importations-de-biens'!F8,"na",'Importations-de-biens'!F8)</f>
        <v>421</v>
      </c>
      <c r="F8" s="12">
        <f>IF("n.d."='Importations-de-biens'!G8,"na",'Importations-de-biens'!G8)</f>
        <v>474.2</v>
      </c>
      <c r="G8" s="12">
        <f>IF("n.d."='Importations-de-biens'!H8,"na",'Importations-de-biens'!H8)</f>
        <v>524.79999999999995</v>
      </c>
      <c r="H8" s="12">
        <f>IF("n.d."='Importations-de-biens'!I8,"na",'Importations-de-biens'!I8)</f>
        <v>601.5</v>
      </c>
      <c r="I8" s="12">
        <f>IF("n.d."='Importations-de-biens'!J8,"na",'Importations-de-biens'!J8)</f>
        <v>686.2</v>
      </c>
      <c r="J8" s="12">
        <f>IF("n.d."='Importations-de-biens'!K8,"na",'Importations-de-biens'!K8)</f>
        <v>560.6</v>
      </c>
      <c r="K8" s="12">
        <f>IF("n.d."='Importations-de-biens'!L8,"na",'Importations-de-biens'!L8)</f>
        <v>568.20000000000005</v>
      </c>
      <c r="L8" s="12">
        <f>IF("n.d."='Importations-de-biens'!M8,"na",'Importations-de-biens'!M8)</f>
        <v>621.20000000000005</v>
      </c>
      <c r="M8" s="12">
        <f>IF("n.d."='Importations-de-biens'!N8,"na",'Importations-de-biens'!N8)</f>
        <v>656.6</v>
      </c>
      <c r="N8" s="12">
        <f>IF("n.d."='Importations-de-biens'!O8,"na",'Importations-de-biens'!O8)</f>
        <v>606.1</v>
      </c>
      <c r="O8" s="12">
        <f>IF("n.d."='Importations-de-biens'!P8,"na",'Importations-de-biens'!P8)</f>
        <v>642.20000000000005</v>
      </c>
      <c r="P8" s="12">
        <f>IF("n.d."='Importations-de-biens'!Q8,"na",'Importations-de-biens'!Q8)</f>
        <v>722.6</v>
      </c>
      <c r="Q8" s="12">
        <f>IF("n.d."='Importations-de-biens'!R8,"na",'Importations-de-biens'!R8)</f>
        <v>816</v>
      </c>
      <c r="R8" s="12">
        <f>IF("n.d."='Importations-de-biens'!S8,"na",'Importations-de-biens'!S8)</f>
        <v>816.8</v>
      </c>
      <c r="S8" s="12">
        <f>IF("n.d."='Importations-de-biens'!T8,"na",'Importations-de-biens'!T8)</f>
        <v>939.8</v>
      </c>
      <c r="T8" s="12">
        <f>IF("n.d."='Importations-de-biens'!U8,"na",'Importations-de-biens'!U8)</f>
        <v>786.1</v>
      </c>
      <c r="U8" s="12">
        <f>IF("n.d."='Importations-de-biens'!V8,"na",'Importations-de-biens'!V8)</f>
        <v>1150.5999999999999</v>
      </c>
      <c r="V8" s="12">
        <f>IF("n.d."='Importations-de-biens'!W8,"na",'Importations-de-biens'!W8)</f>
        <v>1227.5</v>
      </c>
      <c r="W8" s="12">
        <f>IF("n.d."='Importations-de-biens'!X8,"na",'Importations-de-biens'!X8)</f>
        <v>1326</v>
      </c>
      <c r="X8" s="12">
        <f>IF("n.d."='Importations-de-biens'!Y8,"na",'Importations-de-biens'!Y8)</f>
        <v>1725.8</v>
      </c>
      <c r="Y8" s="12">
        <f>IF("n.d."='Importations-de-biens'!Z8,"na",'Importations-de-biens'!Z8)</f>
        <v>1904.5129999999999</v>
      </c>
      <c r="Z8" s="12">
        <f>IF("n.d."='Importations-de-biens'!AA8,"na",'Importations-de-biens'!AA8)</f>
        <v>1875.6959999999999</v>
      </c>
      <c r="AA8" s="12">
        <f>IF("n.d."='Importations-de-biens'!AB8,"na",'Importations-de-biens'!AB8)</f>
        <v>1564.7648520387099</v>
      </c>
      <c r="AB8" s="12">
        <f>IF("n.d."='Importations-de-biens'!AC8,"na",'Importations-de-biens'!AC8)</f>
        <v>1679.75357703243</v>
      </c>
      <c r="AC8" s="12">
        <f>IF("n.d."='Importations-de-biens'!AD8,"na",'Importations-de-biens'!AD8)</f>
        <v>2081.3846774809499</v>
      </c>
      <c r="AD8" s="12">
        <f>IF("n.d."='Importations-de-biens'!AE8,"na",'Importations-de-biens'!AE8)</f>
        <v>1943.2190000000001</v>
      </c>
      <c r="AE8" s="12">
        <f>IF("n.d."='Importations-de-biens'!AF8,"na",'Importations-de-biens'!AF8)</f>
        <v>1678.93</v>
      </c>
      <c r="AF8" s="12">
        <f>IF("n.d."='Importations-de-biens'!AG8,"na",'Importations-de-biens'!AG8)</f>
        <v>1915.1659999999999</v>
      </c>
      <c r="AG8" s="12">
        <f>IF("n.d."='Importations-de-biens'!AH8,"na",'Importations-de-biens'!AH8)</f>
        <v>2251.3059016594279</v>
      </c>
      <c r="AH8" s="12">
        <f>IF("n.d."='Importations-de-biens'!AI8,"na",'Importations-de-biens'!AI8)</f>
        <v>2481.0859719798941</v>
      </c>
    </row>
    <row r="9" spans="1:34" s="8" customFormat="1" ht="12.75" customHeight="1" x14ac:dyDescent="0.2">
      <c r="A9" s="17" t="s">
        <v>13</v>
      </c>
      <c r="B9" s="12">
        <f>IF("n.d."='Importations-de-biens'!C9,"na",'Importations-de-biens'!C9)</f>
        <v>19</v>
      </c>
      <c r="C9" s="12">
        <f>IF("n.d."='Importations-de-biens'!D9,"na",'Importations-de-biens'!D9)</f>
        <v>14.8</v>
      </c>
      <c r="D9" s="12">
        <f>IF("n.d."='Importations-de-biens'!E9,"na",'Importations-de-biens'!E9)</f>
        <v>14.5</v>
      </c>
      <c r="E9" s="12">
        <f>IF("n.d."='Importations-de-biens'!F9,"na",'Importations-de-biens'!F9)</f>
        <v>20.5</v>
      </c>
      <c r="F9" s="12">
        <f>IF("n.d."='Importations-de-biens'!G9,"na",'Importations-de-biens'!G9)</f>
        <v>44.3</v>
      </c>
      <c r="G9" s="12">
        <f>IF("n.d."='Importations-de-biens'!H9,"na",'Importations-de-biens'!H9)</f>
        <v>126.4</v>
      </c>
      <c r="H9" s="12">
        <f>IF("n.d."='Importations-de-biens'!I9,"na",'Importations-de-biens'!I9)</f>
        <v>209.4</v>
      </c>
      <c r="I9" s="12">
        <f>IF("n.d."='Importations-de-biens'!J9,"na",'Importations-de-biens'!J9)</f>
        <v>249.1</v>
      </c>
      <c r="J9" s="12">
        <f>IF("n.d."='Importations-de-biens'!K9,"na",'Importations-de-biens'!K9)</f>
        <v>269.39999999999998</v>
      </c>
      <c r="K9" s="12">
        <f>IF("n.d."='Importations-de-biens'!L9,"na",'Importations-de-biens'!L9)</f>
        <v>366.7</v>
      </c>
      <c r="L9" s="12">
        <f>IF("n.d."='Importations-de-biens'!M9,"na",'Importations-de-biens'!M9)</f>
        <v>593</v>
      </c>
      <c r="M9" s="12">
        <f>IF("n.d."='Importations-de-biens'!N9,"na",'Importations-de-biens'!N9)</f>
        <v>353.3</v>
      </c>
      <c r="N9" s="12">
        <f>IF("n.d."='Importations-de-biens'!O9,"na",'Importations-de-biens'!O9)</f>
        <v>719</v>
      </c>
      <c r="O9" s="12">
        <f>IF("n.d."='Importations-de-biens'!P9,"na",'Importations-de-biens'!P9)</f>
        <v>576.70000000000005</v>
      </c>
      <c r="P9" s="12">
        <f>IF("n.d."='Importations-de-biens'!Q9,"na",'Importations-de-biens'!Q9)</f>
        <v>690.9</v>
      </c>
      <c r="Q9" s="12">
        <f>IF("n.d."='Importations-de-biens'!R9,"na",'Importations-de-biens'!R9)</f>
        <v>1056.3</v>
      </c>
      <c r="R9" s="12">
        <f>IF("n.d."='Importations-de-biens'!S9,"na",'Importations-de-biens'!S9)</f>
        <v>1326.3</v>
      </c>
      <c r="S9" s="12">
        <f>IF("n.d."='Importations-de-biens'!T9,"na",'Importations-de-biens'!T9)</f>
        <v>1695.8</v>
      </c>
      <c r="T9" s="12">
        <f>IF("n.d."='Importations-de-biens'!U9,"na",'Importations-de-biens'!U9)</f>
        <v>2490.6</v>
      </c>
      <c r="U9" s="12">
        <f>IF("n.d."='Importations-de-biens'!V9,"na",'Importations-de-biens'!V9)</f>
        <v>3428.4</v>
      </c>
      <c r="V9" s="12">
        <f>IF("n.d."='Importations-de-biens'!W9,"na",'Importations-de-biens'!W9)</f>
        <v>2764.3</v>
      </c>
      <c r="W9" s="12">
        <f>IF("n.d."='Importations-de-biens'!X9,"na",'Importations-de-biens'!X9)</f>
        <v>3514.8</v>
      </c>
      <c r="X9" s="12">
        <f>IF("n.d."='Importations-de-biens'!Y9,"na",'Importations-de-biens'!Y9)</f>
        <v>2844.6</v>
      </c>
      <c r="Y9" s="12">
        <f>IF("n.d."='Importations-de-biens'!Z9,"na",'Importations-de-biens'!Z9)</f>
        <v>2712.8749999999995</v>
      </c>
      <c r="Z9" s="12">
        <f>IF("n.d."='Importations-de-biens'!AA9,"na",'Importations-de-biens'!AA9)</f>
        <v>2084.8829999999998</v>
      </c>
      <c r="AA9" s="12">
        <f>IF("n.d."='Importations-de-biens'!AB9,"na",'Importations-de-biens'!AB9)</f>
        <v>1887.3219999999997</v>
      </c>
      <c r="AB9" s="12">
        <f>IF("n.d."='Importations-de-biens'!AC9,"na",'Importations-de-biens'!AC9)</f>
        <v>1650.2094970176063</v>
      </c>
      <c r="AC9" s="12">
        <f>IF("n.d."='Importations-de-biens'!AD9,"na",'Importations-de-biens'!AD9)</f>
        <v>1635.2198895866052</v>
      </c>
      <c r="AD9" s="12">
        <f>IF("n.d."='Importations-de-biens'!AE9,"na",'Importations-de-biens'!AE9)</f>
        <v>1230.5999999999999</v>
      </c>
      <c r="AE9" s="12">
        <f>IF("n.d."='Importations-de-biens'!AF9,"na",'Importations-de-biens'!AF9)</f>
        <v>890.32558728727111</v>
      </c>
      <c r="AF9" s="12">
        <f>IF("n.d."='Importations-de-biens'!AG9,"na",'Importations-de-biens'!AG9)</f>
        <v>968.10622995107701</v>
      </c>
      <c r="AG9" s="12">
        <f>IF("n.d."='Importations-de-biens'!AH9,"na",'Importations-de-biens'!AH9)</f>
        <v>805.66600000000005</v>
      </c>
      <c r="AH9" s="12">
        <f>IF("n.d."='Importations-de-biens'!AI9,"na",'Importations-de-biens'!AI9)</f>
        <v>1475.0346836042904</v>
      </c>
    </row>
    <row r="10" spans="1:34" s="8" customFormat="1" ht="12.75" customHeight="1" x14ac:dyDescent="0.2">
      <c r="A10" s="17" t="s">
        <v>14</v>
      </c>
      <c r="B10" s="12">
        <f>IF("n.d."='Importations-de-biens'!C10,"na",'Importations-de-biens'!C10)</f>
        <v>70.5</v>
      </c>
      <c r="C10" s="12">
        <f>IF("n.d."='Importations-de-biens'!D10,"na",'Importations-de-biens'!D10)</f>
        <v>64.3</v>
      </c>
      <c r="D10" s="12">
        <f>IF("n.d."='Importations-de-biens'!E10,"na",'Importations-de-biens'!E10)</f>
        <v>61</v>
      </c>
      <c r="E10" s="12">
        <f>IF("n.d."='Importations-de-biens'!F10,"na",'Importations-de-biens'!F10)</f>
        <v>117.7</v>
      </c>
      <c r="F10" s="12">
        <f>IF("n.d."='Importations-de-biens'!G10,"na",'Importations-de-biens'!G10)</f>
        <v>138.1</v>
      </c>
      <c r="G10" s="12">
        <f>IF("n.d."='Importations-de-biens'!H10,"na",'Importations-de-biens'!H10)</f>
        <v>124.5</v>
      </c>
      <c r="H10" s="12">
        <f>IF("n.d."='Importations-de-biens'!I10,"na",'Importations-de-biens'!I10)</f>
        <v>143.80000000000001</v>
      </c>
      <c r="I10" s="12">
        <f>IF("n.d."='Importations-de-biens'!J10,"na",'Importations-de-biens'!J10)</f>
        <v>165.8</v>
      </c>
      <c r="J10" s="12">
        <f>IF("n.d."='Importations-de-biens'!K10,"na",'Importations-de-biens'!K10)</f>
        <v>162.30000000000001</v>
      </c>
      <c r="K10" s="12">
        <f>IF("n.d."='Importations-de-biens'!L10,"na",'Importations-de-biens'!L10)</f>
        <v>170.4</v>
      </c>
      <c r="L10" s="12">
        <f>IF("n.d."='Importations-de-biens'!M10,"na",'Importations-de-biens'!M10)</f>
        <v>377.8</v>
      </c>
      <c r="M10" s="12">
        <f>IF("n.d."='Importations-de-biens'!N10,"na",'Importations-de-biens'!N10)</f>
        <v>1033.4000000000001</v>
      </c>
      <c r="N10" s="12">
        <f>IF("n.d."='Importations-de-biens'!O10,"na",'Importations-de-biens'!O10)</f>
        <v>482.3</v>
      </c>
      <c r="O10" s="12">
        <f>IF("n.d."='Importations-de-biens'!P10,"na",'Importations-de-biens'!P10)</f>
        <v>503.7</v>
      </c>
      <c r="P10" s="12">
        <f>IF("n.d."='Importations-de-biens'!Q10,"na",'Importations-de-biens'!Q10)</f>
        <v>500.5</v>
      </c>
      <c r="Q10" s="12">
        <f>IF("n.d."='Importations-de-biens'!R10,"na",'Importations-de-biens'!R10)</f>
        <v>705.6</v>
      </c>
      <c r="R10" s="12">
        <f>IF("n.d."='Importations-de-biens'!S10,"na",'Importations-de-biens'!S10)</f>
        <v>835.8</v>
      </c>
      <c r="S10" s="12">
        <f>IF("n.d."='Importations-de-biens'!T10,"na",'Importations-de-biens'!T10)</f>
        <v>904.9</v>
      </c>
      <c r="T10" s="12">
        <f>IF("n.d."='Importations-de-biens'!U10,"na",'Importations-de-biens'!U10)</f>
        <v>963.7</v>
      </c>
      <c r="U10" s="12">
        <f>IF("n.d."='Importations-de-biens'!V10,"na",'Importations-de-biens'!V10)</f>
        <v>1645.2</v>
      </c>
      <c r="V10" s="12">
        <f>IF("n.d."='Importations-de-biens'!W10,"na",'Importations-de-biens'!W10)</f>
        <v>1571.2</v>
      </c>
      <c r="W10" s="12">
        <f>IF("n.d."='Importations-de-biens'!X10,"na",'Importations-de-biens'!X10)</f>
        <v>1779.8</v>
      </c>
      <c r="X10" s="12">
        <f>IF("n.d."='Importations-de-biens'!Y10,"na",'Importations-de-biens'!Y10)</f>
        <v>1092.5</v>
      </c>
      <c r="Y10" s="12">
        <f>IF("n.d."='Importations-de-biens'!Z10,"na",'Importations-de-biens'!Z10)</f>
        <v>2236.9919999999997</v>
      </c>
      <c r="Z10" s="12">
        <f>IF("n.d."='Importations-de-biens'!AA10,"na",'Importations-de-biens'!AA10)</f>
        <v>1867.4449999999999</v>
      </c>
      <c r="AA10" s="12">
        <f>IF("n.d."='Importations-de-biens'!AB10,"na",'Importations-de-biens'!AB10)</f>
        <v>614.6</v>
      </c>
      <c r="AB10" s="12">
        <f>IF("n.d."='Importations-de-biens'!AC10,"na",'Importations-de-biens'!AC10)</f>
        <v>572.97799999999995</v>
      </c>
      <c r="AC10" s="12">
        <f>IF("n.d."='Importations-de-biens'!AD10,"na",'Importations-de-biens'!AD10)</f>
        <v>764.92100000000005</v>
      </c>
      <c r="AD10" s="12">
        <f>IF("n.d."='Importations-de-biens'!AE10,"na",'Importations-de-biens'!AE10)</f>
        <v>778.10800000000006</v>
      </c>
      <c r="AE10" s="12">
        <f>IF("n.d."='Importations-de-biens'!AF10,"na",'Importations-de-biens'!AF10)</f>
        <v>750.99800000000005</v>
      </c>
      <c r="AF10" s="12">
        <f>IF("n.d."='Importations-de-biens'!AG10,"na",'Importations-de-biens'!AG10)</f>
        <v>749.78527624771414</v>
      </c>
      <c r="AG10" s="12">
        <f>IF("n.d."='Importations-de-biens'!AH10,"na",'Importations-de-biens'!AH10)</f>
        <v>886.70370149092651</v>
      </c>
      <c r="AH10" s="12">
        <f>IF("n.d."='Importations-de-biens'!AI10,"na",'Importations-de-biens'!AI10)</f>
        <v>1054.3327567352005</v>
      </c>
    </row>
    <row r="11" spans="1:34" x14ac:dyDescent="0.2">
      <c r="A11" s="18"/>
    </row>
    <row r="12" spans="1:34" x14ac:dyDescent="0.2">
      <c r="A12" s="19" t="s">
        <v>15</v>
      </c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85" orientation="landscape" horizontalDpi="96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Importations-de-biens</vt:lpstr>
      <vt:lpstr>Imports-of-goods</vt:lpstr>
      <vt:lpstr>'Importations-de-biens'!Zone_d_impression</vt:lpstr>
      <vt:lpstr>'Imports-of-goods'!Zone_d_impression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COURTIN</dc:creator>
  <cp:lastModifiedBy>CHEILAN Thomas (DGSEI DECI)</cp:lastModifiedBy>
  <cp:lastPrinted>2008-05-19T14:52:17Z</cp:lastPrinted>
  <dcterms:created xsi:type="dcterms:W3CDTF">2005-11-09T10:21:37Z</dcterms:created>
  <dcterms:modified xsi:type="dcterms:W3CDTF">2024-11-21T16:30:16Z</dcterms:modified>
</cp:coreProperties>
</file>