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CEMAC\Pays CEMAC\"/>
    </mc:Choice>
  </mc:AlternateContent>
  <bookViews>
    <workbookView xWindow="3825" yWindow="3015" windowWidth="46455" windowHeight="6945"/>
  </bookViews>
  <sheets>
    <sheet name="Guinee-Equatoriale_fr" sheetId="1" r:id="rId1"/>
    <sheet name="Equatorial-Guinea" sheetId="2" r:id="rId2"/>
  </sheets>
  <definedNames>
    <definedName name="_xlnm.Print_Area" localSheetId="1">'Equatorial-Guinea'!$A$1:$Q$20</definedName>
    <definedName name="_xlnm.Print_Area" localSheetId="0">'Guinee-Equatoriale_fr'!$B$1:$R$18</definedName>
  </definedNames>
  <calcPr calcId="162913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D5" i="2" l="1"/>
  <c r="AE5" i="2"/>
  <c r="AF5" i="2"/>
  <c r="AG5" i="2"/>
  <c r="AD6" i="2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D10" i="2"/>
  <c r="AE10" i="2"/>
  <c r="AF10" i="2"/>
  <c r="AG10" i="2"/>
  <c r="AD11" i="2"/>
  <c r="AE11" i="2"/>
  <c r="AF11" i="2"/>
  <c r="AG11" i="2"/>
  <c r="AD12" i="2"/>
  <c r="AE12" i="2"/>
  <c r="AF12" i="2"/>
  <c r="AG12" i="2"/>
  <c r="AD13" i="2"/>
  <c r="AE13" i="2"/>
  <c r="AF13" i="2"/>
  <c r="AG13" i="2"/>
  <c r="AD14" i="2"/>
  <c r="AE14" i="2"/>
  <c r="AF14" i="2"/>
  <c r="AG14" i="2"/>
  <c r="AD15" i="2"/>
  <c r="AE15" i="2"/>
  <c r="AF15" i="2"/>
  <c r="AG15" i="2"/>
  <c r="AD16" i="2"/>
  <c r="AE16" i="2"/>
  <c r="AF16" i="2"/>
  <c r="AG16" i="2"/>
  <c r="AD17" i="2"/>
  <c r="AE17" i="2"/>
  <c r="AF17" i="2"/>
  <c r="AG17" i="2"/>
  <c r="AD18" i="2"/>
  <c r="AE18" i="2"/>
  <c r="AF18" i="2"/>
  <c r="AG18" i="2"/>
  <c r="AD19" i="2"/>
  <c r="AE19" i="2"/>
  <c r="AF19" i="2"/>
  <c r="AG19" i="2"/>
  <c r="AD20" i="2"/>
  <c r="AE20" i="2"/>
  <c r="AF20" i="2"/>
  <c r="AG20" i="2"/>
  <c r="AE4" i="2"/>
  <c r="AF4" i="2"/>
  <c r="AG4" i="2"/>
  <c r="B14" i="2" l="1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C3" i="2" l="1"/>
  <c r="AD3" i="2"/>
  <c r="AC4" i="2"/>
  <c r="AD4" i="2"/>
  <c r="AC5" i="2"/>
  <c r="AC6" i="2"/>
  <c r="AC7" i="2"/>
  <c r="AC8" i="2"/>
  <c r="AC9" i="2"/>
  <c r="AC10" i="2"/>
  <c r="AC11" i="2"/>
  <c r="AC12" i="2"/>
  <c r="AC13" i="2"/>
  <c r="AC16" i="2"/>
  <c r="AC17" i="2"/>
  <c r="AC18" i="2"/>
  <c r="AC19" i="2"/>
  <c r="AC20" i="2"/>
  <c r="AB3" i="2" l="1"/>
  <c r="AB4" i="2"/>
  <c r="AB5" i="2"/>
  <c r="AB6" i="2"/>
  <c r="AB7" i="2"/>
  <c r="AB8" i="2"/>
  <c r="AB9" i="2"/>
  <c r="AB10" i="2"/>
  <c r="AB11" i="2"/>
  <c r="AB12" i="2"/>
  <c r="AB13" i="2"/>
  <c r="AB16" i="2"/>
  <c r="AB17" i="2"/>
  <c r="AB18" i="2"/>
  <c r="AB19" i="2"/>
  <c r="AB20" i="2"/>
  <c r="AA3" i="2" l="1"/>
  <c r="AA4" i="2"/>
  <c r="AA5" i="2"/>
  <c r="AA6" i="2"/>
  <c r="AA7" i="2"/>
  <c r="AA8" i="2"/>
  <c r="AA9" i="2"/>
  <c r="AA10" i="2"/>
  <c r="AA11" i="2"/>
  <c r="AA12" i="2"/>
  <c r="AA13" i="2"/>
  <c r="AA16" i="2"/>
  <c r="AA17" i="2"/>
  <c r="AA18" i="2"/>
  <c r="AA19" i="2"/>
  <c r="AA20" i="2"/>
  <c r="Z3" i="2" l="1"/>
  <c r="Z4" i="2"/>
  <c r="Z5" i="2"/>
  <c r="Z6" i="2"/>
  <c r="Z7" i="2"/>
  <c r="Z8" i="2"/>
  <c r="Z9" i="2"/>
  <c r="Z10" i="2"/>
  <c r="Z11" i="2"/>
  <c r="Z12" i="2"/>
  <c r="Z13" i="2"/>
  <c r="Z16" i="2"/>
  <c r="Z17" i="2"/>
  <c r="Z18" i="2"/>
  <c r="Z19" i="2"/>
  <c r="Z20" i="2"/>
  <c r="Y3" i="2" l="1"/>
  <c r="Y4" i="2"/>
  <c r="Y5" i="2"/>
  <c r="Y6" i="2"/>
  <c r="Y7" i="2"/>
  <c r="Y8" i="2"/>
  <c r="Y9" i="2"/>
  <c r="Y10" i="2"/>
  <c r="Y11" i="2"/>
  <c r="Y12" i="2"/>
  <c r="Y13" i="2"/>
  <c r="Y16" i="2"/>
  <c r="Y17" i="2"/>
  <c r="Y18" i="2"/>
  <c r="Y19" i="2"/>
  <c r="Y20" i="2"/>
  <c r="X3" i="2" l="1"/>
  <c r="X4" i="2"/>
  <c r="X5" i="2"/>
  <c r="X6" i="2"/>
  <c r="X7" i="2"/>
  <c r="X8" i="2"/>
  <c r="X9" i="2"/>
  <c r="X10" i="2"/>
  <c r="X11" i="2"/>
  <c r="X12" i="2"/>
  <c r="X13" i="2"/>
  <c r="X16" i="2"/>
  <c r="X17" i="2"/>
  <c r="X18" i="2"/>
  <c r="X19" i="2"/>
  <c r="X20" i="2"/>
  <c r="W4" i="2" l="1"/>
  <c r="W5" i="2"/>
  <c r="W6" i="2"/>
  <c r="W7" i="2"/>
  <c r="W8" i="2"/>
  <c r="W9" i="2"/>
  <c r="W10" i="2"/>
  <c r="W11" i="2"/>
  <c r="W12" i="2"/>
  <c r="W13" i="2"/>
  <c r="W16" i="2"/>
  <c r="W17" i="2"/>
  <c r="W18" i="2"/>
  <c r="W19" i="2"/>
  <c r="W20" i="2"/>
  <c r="W3" i="2" l="1"/>
  <c r="V4" i="2" l="1"/>
  <c r="V5" i="2"/>
  <c r="V6" i="2"/>
  <c r="V7" i="2"/>
  <c r="V8" i="2"/>
  <c r="V9" i="2"/>
  <c r="V10" i="2"/>
  <c r="V11" i="2"/>
  <c r="V12" i="2"/>
  <c r="V13" i="2"/>
  <c r="V16" i="2"/>
  <c r="V17" i="2"/>
  <c r="V18" i="2"/>
  <c r="V19" i="2"/>
  <c r="V20" i="2"/>
  <c r="V3" i="2"/>
  <c r="S20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T20" i="2"/>
  <c r="U20" i="2"/>
  <c r="B5" i="2"/>
  <c r="B6" i="2"/>
  <c r="B7" i="2"/>
  <c r="B8" i="2"/>
  <c r="B9" i="2"/>
  <c r="B10" i="2"/>
  <c r="B11" i="2"/>
  <c r="B12" i="2"/>
  <c r="B13" i="2"/>
  <c r="B16" i="2"/>
  <c r="B17" i="2"/>
  <c r="B18" i="2"/>
  <c r="B19" i="2"/>
  <c r="B20" i="2"/>
  <c r="B4" i="2"/>
  <c r="B3" i="2"/>
</calcChain>
</file>

<file path=xl/sharedStrings.xml><?xml version="1.0" encoding="utf-8"?>
<sst xmlns="http://schemas.openxmlformats.org/spreadsheetml/2006/main" count="36" uniqueCount="36">
  <si>
    <t>PIB Nominal (Mds FCFA)</t>
  </si>
  <si>
    <t>Balance Commerciale (Mds FCFA)</t>
  </si>
  <si>
    <t>Solde du compte courant extérieur (Mds FCFA)</t>
  </si>
  <si>
    <t>Taux d’investissement (% du PIB)</t>
  </si>
  <si>
    <t>Avoirs extérieurs nets (Mds FCFA)</t>
  </si>
  <si>
    <t>Créances nettes sur les Etats (Mds FCFA)</t>
  </si>
  <si>
    <t>Masse monétaire (Mds FCFA)</t>
  </si>
  <si>
    <t>Masse monétaire (% du PIB)</t>
  </si>
  <si>
    <t>Solde budgétaire base engagements dons compris (Mds FCFA)</t>
  </si>
  <si>
    <t>Solde budgétaire base engagements dons compris (% du PIB)</t>
  </si>
  <si>
    <t>Exportations de biens (Mds FCFA)</t>
  </si>
  <si>
    <t>Importations  de biens(Mds FCFA)</t>
  </si>
  <si>
    <t>Taux de croissance réel (en %)</t>
  </si>
  <si>
    <t>Crédits à l’économie (Mds FCFA)</t>
  </si>
  <si>
    <t>Guinée Équatoriale</t>
  </si>
  <si>
    <t>Variations de l'indice des prix à la consommation (moyenne annuelle)</t>
  </si>
  <si>
    <t>Equatorial Guinea</t>
  </si>
  <si>
    <t>Nominal GDP (billions of CFA Francs)</t>
  </si>
  <si>
    <t>Real GDP Growth (in %)</t>
  </si>
  <si>
    <t>CPI variation (annual average in %)</t>
  </si>
  <si>
    <t>Exports of goods (billions of CFA Francs)</t>
  </si>
  <si>
    <t>Imports of goods (billions of CFA Francs)</t>
  </si>
  <si>
    <t>Trade balance (billions of CFA Francs)</t>
  </si>
  <si>
    <t>Current Account Balance (billions of CFA Francs)</t>
  </si>
  <si>
    <t>Overall Fiscal Balance, commitment basis, including grants (billions of CFA Francs)</t>
  </si>
  <si>
    <t>Overall Fiscal Balance, commitment basis, including grants (% of GDP)</t>
  </si>
  <si>
    <t>Investment rate (% of GDP)</t>
  </si>
  <si>
    <t>Net Foreign Assets (billions of CFA Francs)</t>
  </si>
  <si>
    <t>Credit to the private sector (billions of CFA Francs)</t>
  </si>
  <si>
    <t>Net Claims on Central Government (billions of CFA Francs)</t>
  </si>
  <si>
    <t>Broad money (billions of CFA Francs)</t>
  </si>
  <si>
    <t>Broad money (% of GDP)</t>
  </si>
  <si>
    <t>Total external debt (millions of USD)</t>
  </si>
  <si>
    <t>Total external debt (% of GDP)</t>
  </si>
  <si>
    <t>Source : BEAC, Banque mondiale, FMI.</t>
  </si>
  <si>
    <t>Source: Bank of Central African States, IMF, Worldbank.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</si>
</sst>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#,##0.0"/>
    <numFmt numFmtId="166" formatCode="0_)"/>
    <numFmt numFmtId="167" formatCode="0.0"/>
    <numFmt numFmtId="168" formatCode="0.0_)"/>
    <numFmt numFmtId="169" formatCode="General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9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6" fontId="7" fillId="0" borderId="0"/>
    <xf numFmtId="9" fontId="1" fillId="0" borderId="0" applyFont="0" applyFill="0" applyBorder="0" applyAlignment="0" applyProtection="0"/>
    <xf numFmtId="169" fontId="7" fillId="0" borderId="0"/>
    <xf numFmtId="0" fontId="1" fillId="0" borderId="0"/>
  </cellStyleXfs>
  <cellXfs count="45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64" fontId="6" fillId="0" borderId="0" xfId="2" applyNumberFormat="1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right" vertical="center" wrapText="1"/>
    </xf>
    <xf numFmtId="1" fontId="4" fillId="0" borderId="0" xfId="0" applyNumberFormat="1" applyFont="1" applyFill="1" applyAlignment="1">
      <alignment horizontal="right" vertical="center" wrapText="1"/>
    </xf>
    <xf numFmtId="1" fontId="4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right" vertical="center" wrapText="1"/>
    </xf>
    <xf numFmtId="165" fontId="6" fillId="0" borderId="0" xfId="2" applyNumberFormat="1" applyFont="1" applyAlignment="1">
      <alignment horizontal="right" vertical="center" wrapText="1"/>
    </xf>
    <xf numFmtId="164" fontId="5" fillId="0" borderId="0" xfId="2" applyNumberFormat="1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5" fillId="0" borderId="0" xfId="2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64" fontId="2" fillId="0" borderId="0" xfId="2" applyNumberFormat="1" applyFont="1" applyAlignment="1">
      <alignment horizontal="left"/>
    </xf>
    <xf numFmtId="165" fontId="5" fillId="0" borderId="0" xfId="0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167" fontId="1" fillId="0" borderId="0" xfId="0" applyNumberFormat="1" applyFont="1" applyAlignment="1">
      <alignment horizontal="right"/>
    </xf>
    <xf numFmtId="168" fontId="1" fillId="0" borderId="0" xfId="1" applyNumberFormat="1" applyFont="1" applyFill="1" applyProtection="1"/>
    <xf numFmtId="168" fontId="1" fillId="2" borderId="0" xfId="1" applyNumberFormat="1" applyFont="1" applyFill="1" applyProtection="1"/>
    <xf numFmtId="167" fontId="1" fillId="2" borderId="0" xfId="1" applyNumberFormat="1" applyFont="1" applyFill="1" applyProtection="1"/>
    <xf numFmtId="167" fontId="1" fillId="0" borderId="0" xfId="1" applyNumberFormat="1" applyFont="1" applyFill="1" applyProtection="1"/>
    <xf numFmtId="168" fontId="1" fillId="0" borderId="0" xfId="3" applyNumberFormat="1" applyFont="1" applyFill="1" applyProtection="1"/>
    <xf numFmtId="167" fontId="6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/>
    </xf>
    <xf numFmtId="167" fontId="1" fillId="0" borderId="0" xfId="4" applyNumberFormat="1" applyFont="1" applyAlignment="1">
      <alignment horizontal="right" vertical="center" wrapText="1"/>
    </xf>
    <xf numFmtId="167" fontId="1" fillId="0" borderId="0" xfId="4" applyNumberFormat="1" applyFont="1" applyFill="1" applyAlignment="1" applyProtection="1">
      <alignment horizontal="right" vertical="center" wrapText="1"/>
    </xf>
    <xf numFmtId="167" fontId="1" fillId="0" borderId="0" xfId="4" applyNumberFormat="1" applyFont="1" applyFill="1" applyAlignment="1">
      <alignment horizontal="right" vertical="center" wrapText="1"/>
    </xf>
    <xf numFmtId="167" fontId="1" fillId="0" borderId="0" xfId="4" applyNumberFormat="1" applyFont="1" applyAlignment="1">
      <alignment vertical="center" wrapText="1"/>
    </xf>
    <xf numFmtId="167" fontId="6" fillId="0" borderId="0" xfId="0" applyNumberFormat="1" applyFont="1" applyAlignment="1">
      <alignment wrapText="1"/>
    </xf>
    <xf numFmtId="167" fontId="6" fillId="0" borderId="0" xfId="2" applyNumberFormat="1" applyFont="1" applyAlignment="1">
      <alignment wrapText="1"/>
    </xf>
  </cellXfs>
  <cellStyles count="5">
    <cellStyle name="Normal" xfId="0" builtinId="0"/>
    <cellStyle name="Normal 2" xfId="4"/>
    <cellStyle name="Normal 7" xfId="3"/>
    <cellStyle name="Normal_GUINEE" xfId="1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9"/>
  <sheetViews>
    <sheetView tabSelected="1" workbookViewId="0">
      <selection activeCell="C26" sqref="C26"/>
    </sheetView>
  </sheetViews>
  <sheetFormatPr baseColWidth="10" defaultColWidth="11.42578125" defaultRowHeight="12.75" x14ac:dyDescent="0.2"/>
  <cols>
    <col min="1" max="1" width="13.7109375" style="23" customWidth="1"/>
    <col min="2" max="2" width="58.140625" style="4" bestFit="1" customWidth="1"/>
    <col min="3" max="26" width="8.7109375" style="4" customWidth="1"/>
    <col min="27" max="29" width="11.42578125" style="4" customWidth="1"/>
    <col min="30" max="16384" width="11.42578125" style="4"/>
  </cols>
  <sheetData>
    <row r="1" spans="1:35" ht="24.75" customHeight="1" x14ac:dyDescent="0.2">
      <c r="B1" s="2" t="s">
        <v>14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35" x14ac:dyDescent="0.2"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35" s="1" customFormat="1" ht="18" customHeight="1" x14ac:dyDescent="0.2">
      <c r="A3" s="24"/>
      <c r="B3" s="3"/>
      <c r="C3" s="8">
        <v>1991</v>
      </c>
      <c r="D3" s="8">
        <v>1992</v>
      </c>
      <c r="E3" s="8">
        <v>1993</v>
      </c>
      <c r="F3" s="8">
        <v>1994</v>
      </c>
      <c r="G3" s="8">
        <v>1995</v>
      </c>
      <c r="H3" s="8">
        <v>1996</v>
      </c>
      <c r="I3" s="8">
        <v>1997</v>
      </c>
      <c r="J3" s="8">
        <v>1998</v>
      </c>
      <c r="K3" s="8">
        <v>1999</v>
      </c>
      <c r="L3" s="8">
        <v>2000</v>
      </c>
      <c r="M3" s="8">
        <v>2001</v>
      </c>
      <c r="N3" s="8">
        <v>2002</v>
      </c>
      <c r="O3" s="9">
        <v>2003</v>
      </c>
      <c r="P3" s="9">
        <v>2004</v>
      </c>
      <c r="Q3" s="10">
        <v>2005</v>
      </c>
      <c r="R3" s="8">
        <v>2006</v>
      </c>
      <c r="S3" s="8">
        <v>2007</v>
      </c>
      <c r="T3" s="8">
        <v>2008</v>
      </c>
      <c r="U3" s="8">
        <v>2009</v>
      </c>
      <c r="V3" s="8">
        <v>2010</v>
      </c>
      <c r="W3" s="8">
        <v>2011</v>
      </c>
      <c r="X3" s="8">
        <v>2012</v>
      </c>
      <c r="Y3" s="8">
        <v>2013</v>
      </c>
      <c r="Z3" s="8">
        <v>2014</v>
      </c>
      <c r="AA3" s="30">
        <v>2015</v>
      </c>
      <c r="AB3" s="30">
        <v>2016</v>
      </c>
      <c r="AC3" s="30">
        <v>2017</v>
      </c>
      <c r="AD3" s="30">
        <v>2018</v>
      </c>
      <c r="AE3" s="30">
        <v>2019</v>
      </c>
      <c r="AF3" s="30">
        <v>2020</v>
      </c>
      <c r="AG3" s="30">
        <v>2021</v>
      </c>
      <c r="AH3" s="30">
        <v>2022</v>
      </c>
      <c r="AI3" s="30">
        <v>2023</v>
      </c>
    </row>
    <row r="4" spans="1:35" s="5" customFormat="1" ht="12.75" customHeight="1" x14ac:dyDescent="0.2">
      <c r="A4" s="25"/>
      <c r="B4" s="11" t="s">
        <v>0</v>
      </c>
      <c r="C4" s="31">
        <v>120.23463685749741</v>
      </c>
      <c r="D4" s="31">
        <v>157.9150875856555</v>
      </c>
      <c r="E4" s="31">
        <v>173.86020734152856</v>
      </c>
      <c r="F4" s="31">
        <v>197.03049186683216</v>
      </c>
      <c r="G4" s="31">
        <v>218.30794895206105</v>
      </c>
      <c r="H4" s="31">
        <v>336.21557500369232</v>
      </c>
      <c r="I4" s="31">
        <v>485.5501799907787</v>
      </c>
      <c r="J4" s="31">
        <v>487.45718037793705</v>
      </c>
      <c r="K4" s="31">
        <v>705.63302104390607</v>
      </c>
      <c r="L4" s="31">
        <v>1118.6412242295571</v>
      </c>
      <c r="M4" s="31">
        <v>1701.287401529838</v>
      </c>
      <c r="N4" s="31">
        <v>2059.4135456271406</v>
      </c>
      <c r="O4" s="31">
        <v>2311.8611099278573</v>
      </c>
      <c r="P4" s="31">
        <v>3203.2830107383093</v>
      </c>
      <c r="Q4" s="31">
        <v>4377.8918695976763</v>
      </c>
      <c r="R4" s="31">
        <v>5253.2052478459009</v>
      </c>
      <c r="S4" s="31">
        <v>6158.7386149452514</v>
      </c>
      <c r="T4" s="31">
        <v>8169.3018646101145</v>
      </c>
      <c r="U4" s="31">
        <v>6787.0852774822424</v>
      </c>
      <c r="V4" s="31">
        <v>8079.9125278212869</v>
      </c>
      <c r="W4" s="31">
        <v>9415.8534960433644</v>
      </c>
      <c r="X4" s="31">
        <v>10424.005098578531</v>
      </c>
      <c r="Y4" s="31">
        <v>9797.350044917117</v>
      </c>
      <c r="Z4" s="31">
        <v>9704.782401682749</v>
      </c>
      <c r="AA4" s="39">
        <v>6923.8071403388876</v>
      </c>
      <c r="AB4" s="39">
        <v>5914.0895217391053</v>
      </c>
      <c r="AC4" s="39">
        <v>6473.3879385950186</v>
      </c>
      <c r="AD4" s="39">
        <v>7007.7696225836517</v>
      </c>
      <c r="AE4" s="42">
        <v>6716.9563497815197</v>
      </c>
      <c r="AF4" s="43">
        <v>5782.4056912370215</v>
      </c>
      <c r="AG4" s="43">
        <v>6937.7196355954702</v>
      </c>
      <c r="AH4" s="43">
        <v>8478.9298890463142</v>
      </c>
      <c r="AI4" s="43">
        <v>7700.5767977701253</v>
      </c>
    </row>
    <row r="5" spans="1:35" s="5" customFormat="1" x14ac:dyDescent="0.2">
      <c r="A5" s="25"/>
      <c r="B5" s="11" t="s">
        <v>12</v>
      </c>
      <c r="C5" s="31">
        <v>-0.50607042962354643</v>
      </c>
      <c r="D5" s="31">
        <v>12.895869594186959</v>
      </c>
      <c r="E5" s="31">
        <v>9.6376667905342615</v>
      </c>
      <c r="F5" s="31">
        <v>5.4162360264074776</v>
      </c>
      <c r="G5" s="31">
        <v>14.222467956559001</v>
      </c>
      <c r="H5" s="31">
        <v>34.307487905919082</v>
      </c>
      <c r="I5" s="31">
        <v>13.390585598658134</v>
      </c>
      <c r="J5" s="31">
        <v>7.3601557325561187</v>
      </c>
      <c r="K5" s="31">
        <v>22.19212398291009</v>
      </c>
      <c r="L5" s="31">
        <v>164.6260358044631</v>
      </c>
      <c r="M5" s="31">
        <v>59.165144371326321</v>
      </c>
      <c r="N5" s="31">
        <v>22.246447767700243</v>
      </c>
      <c r="O5" s="31">
        <v>17.252930401917727</v>
      </c>
      <c r="P5" s="31">
        <v>25.04993384613265</v>
      </c>
      <c r="Q5" s="31">
        <v>5.14683273209726</v>
      </c>
      <c r="R5" s="31">
        <v>5.0791026041019123</v>
      </c>
      <c r="S5" s="31">
        <v>13.571233146560882</v>
      </c>
      <c r="T5" s="31">
        <v>16.060396129988941</v>
      </c>
      <c r="U5" s="31">
        <v>2.0386569670011823</v>
      </c>
      <c r="V5" s="31">
        <v>-3.944918328784647</v>
      </c>
      <c r="W5" s="31">
        <v>4.5405835682332736</v>
      </c>
      <c r="X5" s="31">
        <v>8.3794200003891621</v>
      </c>
      <c r="Y5" s="31">
        <v>-3.9556940834781318</v>
      </c>
      <c r="Z5" s="31">
        <v>-0.73299296666757507</v>
      </c>
      <c r="AA5" s="39">
        <v>-9.2887770643937184</v>
      </c>
      <c r="AB5" s="39">
        <v>-9.4501478872056008</v>
      </c>
      <c r="AC5" s="39">
        <v>-2.087507094575527</v>
      </c>
      <c r="AD5" s="39">
        <v>-3.0548790218627708</v>
      </c>
      <c r="AE5" s="42">
        <v>-4.4169577871885917</v>
      </c>
      <c r="AF5" s="43">
        <v>-4.5746602511186127</v>
      </c>
      <c r="AG5" s="43">
        <v>0.90683942489036329</v>
      </c>
      <c r="AH5" s="43">
        <v>3.0071989833851509</v>
      </c>
      <c r="AI5" s="43">
        <v>-3.2091717762558667</v>
      </c>
    </row>
    <row r="6" spans="1:35" s="5" customFormat="1" ht="13.5" customHeight="1" x14ac:dyDescent="0.2">
      <c r="A6" s="25"/>
      <c r="B6" s="11" t="s">
        <v>15</v>
      </c>
      <c r="C6" s="31">
        <v>-5.8</v>
      </c>
      <c r="D6" s="31">
        <v>-6.8</v>
      </c>
      <c r="E6" s="31">
        <v>3.87</v>
      </c>
      <c r="F6" s="31">
        <v>38.770000000000003</v>
      </c>
      <c r="G6" s="31">
        <v>11.67</v>
      </c>
      <c r="H6" s="31">
        <v>6.74</v>
      </c>
      <c r="I6" s="31">
        <v>3.1</v>
      </c>
      <c r="J6" s="31">
        <v>7.8</v>
      </c>
      <c r="K6" s="31">
        <v>0.6</v>
      </c>
      <c r="L6" s="31">
        <v>4.5999999999999996</v>
      </c>
      <c r="M6" s="31">
        <v>8.8000000000000007</v>
      </c>
      <c r="N6" s="31">
        <v>7.6</v>
      </c>
      <c r="O6" s="31">
        <v>7.3</v>
      </c>
      <c r="P6" s="31">
        <v>4.2</v>
      </c>
      <c r="Q6" s="31">
        <v>5</v>
      </c>
      <c r="R6" s="31">
        <v>5</v>
      </c>
      <c r="S6" s="31">
        <v>5.5</v>
      </c>
      <c r="T6" s="31">
        <v>6</v>
      </c>
      <c r="U6" s="31">
        <v>6</v>
      </c>
      <c r="V6" s="31">
        <v>5.6</v>
      </c>
      <c r="W6" s="31">
        <v>4.82</v>
      </c>
      <c r="X6" s="31">
        <v>3.64</v>
      </c>
      <c r="Y6" s="31">
        <v>2.96</v>
      </c>
      <c r="Z6" s="31">
        <v>4.2930000000000001</v>
      </c>
      <c r="AA6" s="39">
        <v>1.74929441314703</v>
      </c>
      <c r="AB6" s="39">
        <v>1.4</v>
      </c>
      <c r="AC6" s="39">
        <v>0.8</v>
      </c>
      <c r="AD6" s="39">
        <v>1.3</v>
      </c>
      <c r="AE6" s="42">
        <v>1.2</v>
      </c>
      <c r="AF6" s="43">
        <v>4.7</v>
      </c>
      <c r="AG6" s="43">
        <v>-0.1</v>
      </c>
      <c r="AH6" s="43">
        <v>4.8575933647581397</v>
      </c>
      <c r="AI6" s="43">
        <v>2.4</v>
      </c>
    </row>
    <row r="7" spans="1:35" s="5" customFormat="1" x14ac:dyDescent="0.2">
      <c r="A7" s="25"/>
      <c r="B7" s="11" t="s">
        <v>10</v>
      </c>
      <c r="C7" s="32">
        <v>10.5</v>
      </c>
      <c r="D7" s="32">
        <v>13.3</v>
      </c>
      <c r="E7" s="32">
        <v>17.3</v>
      </c>
      <c r="F7" s="32">
        <v>34.4</v>
      </c>
      <c r="G7" s="32">
        <v>43</v>
      </c>
      <c r="H7" s="32">
        <v>110</v>
      </c>
      <c r="I7" s="32">
        <v>287.39999999999998</v>
      </c>
      <c r="J7" s="32">
        <v>243.6</v>
      </c>
      <c r="K7" s="32">
        <v>436.9</v>
      </c>
      <c r="L7" s="32">
        <v>896.8</v>
      </c>
      <c r="M7" s="32">
        <v>1271.7</v>
      </c>
      <c r="N7" s="32">
        <v>1475.3</v>
      </c>
      <c r="O7" s="32">
        <v>1627.9</v>
      </c>
      <c r="P7" s="32">
        <v>2487.4</v>
      </c>
      <c r="Q7" s="32">
        <v>3726</v>
      </c>
      <c r="R7" s="32">
        <v>4291.5</v>
      </c>
      <c r="S7" s="32">
        <v>4961.6000000000004</v>
      </c>
      <c r="T7" s="32">
        <v>7026.4</v>
      </c>
      <c r="U7" s="33">
        <v>4758.3</v>
      </c>
      <c r="V7" s="33">
        <v>6607.2</v>
      </c>
      <c r="W7" s="33">
        <v>8657.4</v>
      </c>
      <c r="X7" s="32">
        <v>9257.7999999999993</v>
      </c>
      <c r="Y7" s="32">
        <v>6937.8</v>
      </c>
      <c r="Z7" s="32">
        <v>6250.7641193110449</v>
      </c>
      <c r="AA7" s="39">
        <v>3370.5670242878846</v>
      </c>
      <c r="AB7" s="39">
        <v>2453.0093861285332</v>
      </c>
      <c r="AC7" s="39">
        <v>2893.0570161700557</v>
      </c>
      <c r="AD7" s="39">
        <v>3361.7610000000004</v>
      </c>
      <c r="AE7" s="42">
        <v>3086.5696538693878</v>
      </c>
      <c r="AF7" s="43">
        <v>1645.6704291100186</v>
      </c>
      <c r="AG7" s="43">
        <v>2131.8049604292569</v>
      </c>
      <c r="AH7" s="43">
        <v>4603.7289999999994</v>
      </c>
      <c r="AI7" s="43">
        <v>3321.5950533408904</v>
      </c>
    </row>
    <row r="8" spans="1:35" s="5" customFormat="1" x14ac:dyDescent="0.2">
      <c r="A8" s="25"/>
      <c r="B8" s="11" t="s">
        <v>11</v>
      </c>
      <c r="C8" s="32">
        <v>19</v>
      </c>
      <c r="D8" s="32">
        <v>14.8</v>
      </c>
      <c r="E8" s="32">
        <v>14.5</v>
      </c>
      <c r="F8" s="32">
        <v>20.5</v>
      </c>
      <c r="G8" s="32">
        <v>44.3</v>
      </c>
      <c r="H8" s="32">
        <v>126.4</v>
      </c>
      <c r="I8" s="32">
        <v>209.4</v>
      </c>
      <c r="J8" s="32">
        <v>249.1</v>
      </c>
      <c r="K8" s="32">
        <v>269.39999999999998</v>
      </c>
      <c r="L8" s="32">
        <v>366.7</v>
      </c>
      <c r="M8" s="32">
        <v>593</v>
      </c>
      <c r="N8" s="32">
        <v>353.3</v>
      </c>
      <c r="O8" s="32">
        <v>719</v>
      </c>
      <c r="P8" s="32">
        <v>576.70000000000005</v>
      </c>
      <c r="Q8" s="32">
        <v>690.9</v>
      </c>
      <c r="R8" s="32">
        <v>1056.3</v>
      </c>
      <c r="S8" s="32">
        <v>1326.3</v>
      </c>
      <c r="T8" s="32">
        <v>1695.8</v>
      </c>
      <c r="U8" s="33">
        <v>2490.6</v>
      </c>
      <c r="V8" s="33">
        <v>3428.4</v>
      </c>
      <c r="W8" s="33">
        <v>2764.3</v>
      </c>
      <c r="X8" s="32">
        <v>3514.8</v>
      </c>
      <c r="Y8" s="32">
        <v>2844.6</v>
      </c>
      <c r="Z8" s="32">
        <v>2712.8749999999995</v>
      </c>
      <c r="AA8" s="39">
        <v>2084.8829999999998</v>
      </c>
      <c r="AB8" s="39">
        <v>1887.3219999999997</v>
      </c>
      <c r="AC8" s="39">
        <v>1650.2094970176063</v>
      </c>
      <c r="AD8" s="39">
        <v>1635.2198895866052</v>
      </c>
      <c r="AE8" s="42">
        <v>1230.5999999999999</v>
      </c>
      <c r="AF8" s="43">
        <v>890.32558728727111</v>
      </c>
      <c r="AG8" s="43">
        <v>968.10622995107701</v>
      </c>
      <c r="AH8" s="43">
        <v>805.66600000000005</v>
      </c>
      <c r="AI8" s="43">
        <v>1475.0346836042904</v>
      </c>
    </row>
    <row r="9" spans="1:35" s="5" customFormat="1" x14ac:dyDescent="0.2">
      <c r="A9" s="25"/>
      <c r="B9" s="11" t="s">
        <v>1</v>
      </c>
      <c r="C9" s="37">
        <v>-8.4330999999999978</v>
      </c>
      <c r="D9" s="37">
        <v>-1.7120034999999998</v>
      </c>
      <c r="E9" s="37">
        <v>3.4191569499999996</v>
      </c>
      <c r="F9" s="37">
        <v>6.719412479745646</v>
      </c>
      <c r="G9" s="37">
        <v>-5.4328328147958942</v>
      </c>
      <c r="H9" s="37">
        <v>-15.468360429325358</v>
      </c>
      <c r="I9" s="37">
        <v>80.876073827318464</v>
      </c>
      <c r="J9" s="37">
        <v>-3.4027138346071411</v>
      </c>
      <c r="K9" s="37">
        <v>180.59931860185549</v>
      </c>
      <c r="L9" s="37">
        <v>520.53725154937979</v>
      </c>
      <c r="M9" s="37">
        <v>774.13601923986892</v>
      </c>
      <c r="N9" s="37">
        <v>764.09426937461171</v>
      </c>
      <c r="O9" s="37">
        <v>1066.7123330190452</v>
      </c>
      <c r="P9" s="37">
        <v>1939.8894429524387</v>
      </c>
      <c r="Q9" s="37">
        <v>3077.2810347610894</v>
      </c>
      <c r="R9" s="37">
        <v>2763.6513373622283</v>
      </c>
      <c r="S9" s="37">
        <v>3348.3157894694496</v>
      </c>
      <c r="T9" s="37">
        <v>3538.9104064571147</v>
      </c>
      <c r="U9" s="37">
        <v>2981.366647329623</v>
      </c>
      <c r="V9" s="37">
        <v>3167.9018322213851</v>
      </c>
      <c r="W9" s="37">
        <v>5524.6365163352511</v>
      </c>
      <c r="X9" s="37">
        <v>5961.4617928736006</v>
      </c>
      <c r="Y9" s="37">
        <v>4093.2</v>
      </c>
      <c r="Z9" s="37">
        <v>3537.8989999999999</v>
      </c>
      <c r="AA9" s="39">
        <v>1285.7887231796858</v>
      </c>
      <c r="AB9" s="39">
        <v>565.68738612853349</v>
      </c>
      <c r="AC9" s="39">
        <v>1242.8475191524494</v>
      </c>
      <c r="AD9" s="39">
        <v>1587.4340018020598</v>
      </c>
      <c r="AE9" s="42">
        <v>1726.5411104133952</v>
      </c>
      <c r="AF9" s="43">
        <v>755.34484182274753</v>
      </c>
      <c r="AG9" s="43">
        <v>1163.6987304781799</v>
      </c>
      <c r="AH9" s="43">
        <v>3798.0629999999992</v>
      </c>
      <c r="AI9" s="43">
        <v>1846.5603697366</v>
      </c>
    </row>
    <row r="10" spans="1:35" s="5" customFormat="1" x14ac:dyDescent="0.2">
      <c r="A10" s="25"/>
      <c r="B10" s="11" t="s">
        <v>2</v>
      </c>
      <c r="C10" s="31">
        <v>-21.8081</v>
      </c>
      <c r="D10" s="31">
        <v>-10.6410035</v>
      </c>
      <c r="E10" s="31">
        <v>1.3831569500000001</v>
      </c>
      <c r="F10" s="31">
        <v>-9.2365875202543535</v>
      </c>
      <c r="G10" s="31">
        <v>-33.985832814795899</v>
      </c>
      <c r="H10" s="31">
        <v>-122.98036042932536</v>
      </c>
      <c r="I10" s="31">
        <v>-78.494926172681531</v>
      </c>
      <c r="J10" s="31">
        <v>-230.30171383460711</v>
      </c>
      <c r="K10" s="31">
        <v>-131.03168139814451</v>
      </c>
      <c r="L10" s="31">
        <v>-250.69640266020136</v>
      </c>
      <c r="M10" s="31">
        <v>-598.21867187820726</v>
      </c>
      <c r="N10" s="31">
        <v>-774.78871273386892</v>
      </c>
      <c r="O10" s="31">
        <v>-109.21550080297102</v>
      </c>
      <c r="P10" s="31">
        <v>239.67016928378624</v>
      </c>
      <c r="Q10" s="31">
        <v>725.42490930670363</v>
      </c>
      <c r="R10" s="31">
        <v>1013.3376399999995</v>
      </c>
      <c r="S10" s="31">
        <v>1043.7520022186245</v>
      </c>
      <c r="T10" s="31">
        <v>694.25528123316587</v>
      </c>
      <c r="U10" s="31">
        <v>-690.56126070161997</v>
      </c>
      <c r="V10" s="31">
        <v>-1634.194277696959</v>
      </c>
      <c r="W10" s="31">
        <v>-571.11999999999944</v>
      </c>
      <c r="X10" s="31">
        <v>-128.62400000000031</v>
      </c>
      <c r="Y10" s="31">
        <v>-259.85295000000059</v>
      </c>
      <c r="Z10" s="31">
        <v>-456.83897000000007</v>
      </c>
      <c r="AA10" s="39">
        <v>-1265.9971868203143</v>
      </c>
      <c r="AB10" s="39">
        <v>-1649.5336268733352</v>
      </c>
      <c r="AC10" s="39">
        <v>-482.47447303890783</v>
      </c>
      <c r="AD10" s="39">
        <v>-200.57088958660472</v>
      </c>
      <c r="AE10" s="42">
        <v>-502.14706491633001</v>
      </c>
      <c r="AF10" s="43">
        <v>-50.347917182382929</v>
      </c>
      <c r="AG10" s="43">
        <v>265.53678839110529</v>
      </c>
      <c r="AH10" s="43">
        <v>1023.1269999999989</v>
      </c>
      <c r="AI10" s="43">
        <v>933.42223039187411</v>
      </c>
    </row>
    <row r="11" spans="1:35" s="5" customFormat="1" ht="15.75" customHeight="1" x14ac:dyDescent="0.2">
      <c r="A11" s="25"/>
      <c r="B11" s="11" t="s">
        <v>8</v>
      </c>
      <c r="C11" s="31">
        <v>-6.8150000000000013</v>
      </c>
      <c r="D11" s="31">
        <v>-3.6310000000000011</v>
      </c>
      <c r="E11" s="31">
        <v>-6.4956769999999988</v>
      </c>
      <c r="F11" s="31">
        <v>-3.9501719999999971</v>
      </c>
      <c r="G11" s="31">
        <v>-18.582101999999999</v>
      </c>
      <c r="H11" s="31">
        <v>-8.1486341710000012</v>
      </c>
      <c r="I11" s="31">
        <v>-1.5090411240000041</v>
      </c>
      <c r="J11" s="31">
        <v>-3.7541507180000027</v>
      </c>
      <c r="K11" s="31">
        <v>8.9100000000000108</v>
      </c>
      <c r="L11" s="31">
        <v>70.653193974999979</v>
      </c>
      <c r="M11" s="31">
        <v>197.29824239499999</v>
      </c>
      <c r="N11" s="31">
        <v>187.24599999999998</v>
      </c>
      <c r="O11" s="31">
        <v>214.74645657799999</v>
      </c>
      <c r="P11" s="31">
        <v>286.67096117099993</v>
      </c>
      <c r="Q11" s="31">
        <v>794.73524799999984</v>
      </c>
      <c r="R11" s="31">
        <v>1146.2655400000001</v>
      </c>
      <c r="S11" s="31">
        <v>1071.9839999999995</v>
      </c>
      <c r="T11" s="31">
        <v>1292.5613494216404</v>
      </c>
      <c r="U11" s="31">
        <v>-219.40698334699982</v>
      </c>
      <c r="V11" s="31">
        <v>-365.9109999999996</v>
      </c>
      <c r="W11" s="31">
        <v>82.010999999999513</v>
      </c>
      <c r="X11" s="31">
        <v>-828.79000000000042</v>
      </c>
      <c r="Y11" s="31">
        <v>-640.57399999999996</v>
      </c>
      <c r="Z11" s="31">
        <v>-801.99205969614286</v>
      </c>
      <c r="AA11" s="39">
        <v>-1180.386187519734</v>
      </c>
      <c r="AB11" s="39">
        <v>-748.67201184218607</v>
      </c>
      <c r="AC11" s="39">
        <v>-182.66782237519988</v>
      </c>
      <c r="AD11" s="39">
        <v>7.57660328797283</v>
      </c>
      <c r="AE11" s="42">
        <v>122.17161993691661</v>
      </c>
      <c r="AF11" s="42">
        <v>-106.39118284292863</v>
      </c>
      <c r="AG11" s="42">
        <v>177.68414306689863</v>
      </c>
      <c r="AH11" s="42">
        <v>1006.9065013014865</v>
      </c>
      <c r="AI11" s="43">
        <v>195.59954406570819</v>
      </c>
    </row>
    <row r="12" spans="1:35" s="6" customFormat="1" x14ac:dyDescent="0.2">
      <c r="A12" s="26"/>
      <c r="B12" s="14" t="s">
        <v>9</v>
      </c>
      <c r="C12" s="13">
        <v>-17.0437039082226</v>
      </c>
      <c r="D12" s="13">
        <v>-7.9995417502935675</v>
      </c>
      <c r="E12" s="13">
        <v>-13.21828856542442</v>
      </c>
      <c r="F12" s="13">
        <v>-5.6945213118722169</v>
      </c>
      <c r="G12" s="13">
        <v>-21.466789382818892</v>
      </c>
      <c r="H12" s="13">
        <v>-5.4824282245248508</v>
      </c>
      <c r="I12" s="13">
        <v>-0.43883355007292163</v>
      </c>
      <c r="J12" s="13">
        <v>-1.1667896011982295</v>
      </c>
      <c r="K12" s="13">
        <v>1.6915639731091165</v>
      </c>
      <c r="L12" s="13">
        <v>7.5789364600724163</v>
      </c>
      <c r="M12" s="13">
        <v>13.402724707898347</v>
      </c>
      <c r="N12" s="13">
        <v>11.206885616201721</v>
      </c>
      <c r="O12" s="13">
        <v>12.055980139280589</v>
      </c>
      <c r="P12" s="13">
        <v>10.483843479241699</v>
      </c>
      <c r="Q12" s="13">
        <v>19.773877577758864</v>
      </c>
      <c r="R12" s="13">
        <v>24.491925135122045</v>
      </c>
      <c r="S12" s="13">
        <v>19.847660669235857</v>
      </c>
      <c r="T12" s="13">
        <v>17.116563175873637</v>
      </c>
      <c r="U12" s="13">
        <v>-4.0304275632825259</v>
      </c>
      <c r="V12" s="13">
        <v>-5.3611193379503952</v>
      </c>
      <c r="W12" s="13">
        <v>0.94424257483680873</v>
      </c>
      <c r="X12" s="13">
        <v>-8.1969886682355764</v>
      </c>
      <c r="Y12" s="13">
        <v>-6.5382040133096533</v>
      </c>
      <c r="Z12" s="13">
        <v>-8.3000000000000007</v>
      </c>
      <c r="AA12" s="39">
        <v>-17</v>
      </c>
      <c r="AB12" s="39">
        <v>-12.659125451013303</v>
      </c>
      <c r="AC12" s="39">
        <v>-2.8218272117775478</v>
      </c>
      <c r="AD12" s="39">
        <v>0.10805653027747956</v>
      </c>
      <c r="AE12" s="42">
        <v>1.8188538614054033</v>
      </c>
      <c r="AF12" s="42">
        <v>-1.8399121148514317</v>
      </c>
      <c r="AG12" s="42">
        <v>2.5611317896914101</v>
      </c>
      <c r="AH12" s="42">
        <v>11.875396004893023</v>
      </c>
      <c r="AI12" s="44">
        <v>2.5400635459196823</v>
      </c>
    </row>
    <row r="13" spans="1:35" s="5" customFormat="1" ht="15" x14ac:dyDescent="0.25">
      <c r="A13" s="25"/>
      <c r="B13" s="15" t="s">
        <v>3</v>
      </c>
      <c r="C13" s="39">
        <v>29.6</v>
      </c>
      <c r="D13" s="39">
        <v>26.9</v>
      </c>
      <c r="E13" s="39">
        <v>27.5</v>
      </c>
      <c r="F13" s="39">
        <v>96.8</v>
      </c>
      <c r="G13" s="39">
        <v>81.3</v>
      </c>
      <c r="H13" s="39">
        <v>102.2</v>
      </c>
      <c r="I13" s="39">
        <v>59.7</v>
      </c>
      <c r="J13" s="39">
        <v>110.6</v>
      </c>
      <c r="K13" s="39">
        <v>77.400000000000006</v>
      </c>
      <c r="L13" s="40">
        <v>61.3</v>
      </c>
      <c r="M13" s="40">
        <v>72.900000000000006</v>
      </c>
      <c r="N13" s="40">
        <v>31.8</v>
      </c>
      <c r="O13" s="40">
        <v>60.8</v>
      </c>
      <c r="P13" s="40">
        <v>26.2</v>
      </c>
      <c r="Q13" s="41">
        <v>21.7</v>
      </c>
      <c r="R13" s="39">
        <v>27</v>
      </c>
      <c r="S13" s="39">
        <v>30.7</v>
      </c>
      <c r="T13" s="39">
        <v>29.4</v>
      </c>
      <c r="U13" s="39">
        <v>63.9</v>
      </c>
      <c r="V13" s="39">
        <v>45.2</v>
      </c>
      <c r="W13" s="39">
        <v>40.5</v>
      </c>
      <c r="X13" s="38">
        <v>46.7</v>
      </c>
      <c r="Y13" s="38">
        <v>39</v>
      </c>
      <c r="Z13" s="38">
        <v>35.799999999999997</v>
      </c>
      <c r="AA13" s="39">
        <v>46.7</v>
      </c>
      <c r="AB13" s="39">
        <v>28.2</v>
      </c>
      <c r="AC13" s="39">
        <v>31.8</v>
      </c>
      <c r="AD13" s="39">
        <v>29.4</v>
      </c>
      <c r="AE13" s="19">
        <v>26.3</v>
      </c>
      <c r="AF13" s="19">
        <v>26.9</v>
      </c>
      <c r="AG13" s="19">
        <v>26.9</v>
      </c>
      <c r="AH13" s="19">
        <v>31</v>
      </c>
      <c r="AI13" s="19">
        <v>30.7</v>
      </c>
    </row>
    <row r="14" spans="1:35" s="5" customFormat="1" x14ac:dyDescent="0.2">
      <c r="A14" s="25"/>
      <c r="B14" s="11" t="s">
        <v>4</v>
      </c>
      <c r="C14" s="35">
        <v>-4.6270000000000007</v>
      </c>
      <c r="D14" s="35">
        <v>-5.7680000000000007</v>
      </c>
      <c r="E14" s="35">
        <v>-7.3849999999999989</v>
      </c>
      <c r="F14" s="35">
        <v>-13.506</v>
      </c>
      <c r="G14" s="35">
        <v>-9.9369999999999994</v>
      </c>
      <c r="H14" s="35">
        <v>-7.2960429999999992</v>
      </c>
      <c r="I14" s="35">
        <v>-7.2630000000000008</v>
      </c>
      <c r="J14" s="35">
        <v>1.585</v>
      </c>
      <c r="K14" s="35">
        <v>10.121000000000002</v>
      </c>
      <c r="L14" s="35">
        <v>21.105999999999998</v>
      </c>
      <c r="M14" s="35">
        <v>61.844999999999999</v>
      </c>
      <c r="N14" s="35">
        <v>103.84899999999999</v>
      </c>
      <c r="O14" s="35">
        <v>153.30600000000001</v>
      </c>
      <c r="P14" s="35">
        <v>499.25599999999997</v>
      </c>
      <c r="Q14" s="35">
        <v>1240.6530000000002</v>
      </c>
      <c r="R14" s="35">
        <v>1573.6349999999998</v>
      </c>
      <c r="S14" s="35">
        <v>1800.2019999999998</v>
      </c>
      <c r="T14" s="35">
        <v>2237.5899999999992</v>
      </c>
      <c r="U14" s="34">
        <v>1561.1040153920001</v>
      </c>
      <c r="V14" s="34">
        <v>1156.7720000000002</v>
      </c>
      <c r="W14" s="34">
        <v>1588.307</v>
      </c>
      <c r="X14" s="35">
        <v>2273.4120000000003</v>
      </c>
      <c r="Y14" s="35">
        <v>2382.2159999999999</v>
      </c>
      <c r="Z14" s="35">
        <v>1629.105</v>
      </c>
      <c r="AA14" s="35">
        <v>854.09500000000003</v>
      </c>
      <c r="AB14" s="35">
        <v>162.71600000000001</v>
      </c>
      <c r="AC14" s="35">
        <v>74.64700000000002</v>
      </c>
      <c r="AD14" s="39">
        <v>98.331000000000017</v>
      </c>
      <c r="AE14" s="42">
        <v>-76.962999999999994</v>
      </c>
      <c r="AF14" s="43">
        <v>-245.92099999999999</v>
      </c>
      <c r="AG14" s="43">
        <v>-189.8</v>
      </c>
      <c r="AH14" s="43">
        <v>768.24199999999996</v>
      </c>
      <c r="AI14" s="43">
        <v>938.50400000000002</v>
      </c>
    </row>
    <row r="15" spans="1:35" s="5" customFormat="1" x14ac:dyDescent="0.2">
      <c r="A15" s="25"/>
      <c r="B15" s="11" t="s">
        <v>13</v>
      </c>
      <c r="C15" s="36">
        <v>1.6910000000000001</v>
      </c>
      <c r="D15" s="36">
        <v>2.3109999999999999</v>
      </c>
      <c r="E15" s="36">
        <v>2.4279999999999999</v>
      </c>
      <c r="F15" s="36">
        <v>2.9710000000000001</v>
      </c>
      <c r="G15" s="36">
        <v>4.0890000000000004</v>
      </c>
      <c r="H15" s="36">
        <v>7.1520000000000001</v>
      </c>
      <c r="I15" s="36">
        <v>12.999000000000001</v>
      </c>
      <c r="J15" s="36">
        <v>14.881</v>
      </c>
      <c r="K15" s="36">
        <v>21.318000000000001</v>
      </c>
      <c r="L15" s="36">
        <v>27.062999999999999</v>
      </c>
      <c r="M15" s="36">
        <v>36.590000000000003</v>
      </c>
      <c r="N15" s="36">
        <v>54.220999999999997</v>
      </c>
      <c r="O15" s="36">
        <v>51.616</v>
      </c>
      <c r="P15" s="36">
        <v>62.838000000000001</v>
      </c>
      <c r="Q15" s="36">
        <v>93.826999999999998</v>
      </c>
      <c r="R15" s="36">
        <v>129.452</v>
      </c>
      <c r="S15" s="36">
        <v>183.69399999999999</v>
      </c>
      <c r="T15" s="36">
        <v>384.33800000000002</v>
      </c>
      <c r="U15" s="36">
        <v>426.1</v>
      </c>
      <c r="V15" s="36">
        <v>581.29899999999998</v>
      </c>
      <c r="W15" s="36">
        <v>732.96400000000006</v>
      </c>
      <c r="X15" s="36">
        <v>620.71400000000006</v>
      </c>
      <c r="Y15" s="36">
        <v>829.11300000000006</v>
      </c>
      <c r="Z15" s="32">
        <v>972.90200000000004</v>
      </c>
      <c r="AA15" s="39">
        <v>1109.174</v>
      </c>
      <c r="AB15" s="39">
        <v>1150.2919999999999</v>
      </c>
      <c r="AC15" s="39">
        <v>1166.404</v>
      </c>
      <c r="AD15" s="39">
        <v>1187.8679999999999</v>
      </c>
      <c r="AE15" s="42">
        <v>942.91700000000003</v>
      </c>
      <c r="AF15" s="43">
        <v>942.529</v>
      </c>
      <c r="AG15" s="43">
        <v>913.97299999999996</v>
      </c>
      <c r="AH15" s="43">
        <v>895.24699999999996</v>
      </c>
      <c r="AI15" s="43">
        <v>663.66200000000003</v>
      </c>
    </row>
    <row r="16" spans="1:35" s="5" customFormat="1" x14ac:dyDescent="0.2">
      <c r="A16" s="25"/>
      <c r="B16" s="11" t="s">
        <v>5</v>
      </c>
      <c r="C16" s="35">
        <v>8.1370000000000005</v>
      </c>
      <c r="D16" s="35">
        <v>10.026</v>
      </c>
      <c r="E16" s="35">
        <v>11.531000000000001</v>
      </c>
      <c r="F16" s="35">
        <v>17.535</v>
      </c>
      <c r="G16" s="35">
        <v>16.712896502</v>
      </c>
      <c r="H16" s="35">
        <v>15.920896502</v>
      </c>
      <c r="I16" s="35">
        <v>13.888729293000001</v>
      </c>
      <c r="J16" s="35">
        <v>7.8261972230000003</v>
      </c>
      <c r="K16" s="35">
        <v>9.3569999999999993</v>
      </c>
      <c r="L16" s="35">
        <v>7.7149999999999999</v>
      </c>
      <c r="M16" s="35">
        <v>-27.873999999999999</v>
      </c>
      <c r="N16" s="35">
        <v>-50.811</v>
      </c>
      <c r="O16" s="35">
        <v>-34.345999999999997</v>
      </c>
      <c r="P16" s="35">
        <v>-332.01100000000002</v>
      </c>
      <c r="Q16" s="35">
        <v>-1027.4459999999999</v>
      </c>
      <c r="R16" s="35">
        <v>-1354.038</v>
      </c>
      <c r="S16" s="35">
        <v>-1524.068</v>
      </c>
      <c r="T16" s="35">
        <v>-2072.501103266</v>
      </c>
      <c r="U16" s="34">
        <v>-1130.326194319</v>
      </c>
      <c r="V16" s="34">
        <v>-496.928</v>
      </c>
      <c r="W16" s="34">
        <v>-1022.21</v>
      </c>
      <c r="X16" s="35">
        <v>-935.18600000000004</v>
      </c>
      <c r="Y16" s="35">
        <v>-1103.9580000000001</v>
      </c>
      <c r="Z16" s="35">
        <v>-618.90499999999997</v>
      </c>
      <c r="AA16" s="39">
        <v>-176.02199999999999</v>
      </c>
      <c r="AB16" s="39">
        <v>224.26300000000001</v>
      </c>
      <c r="AC16" s="39">
        <v>338.399</v>
      </c>
      <c r="AD16" s="39">
        <v>326.38099999999997</v>
      </c>
      <c r="AE16" s="42">
        <v>645.68100000000004</v>
      </c>
      <c r="AF16" s="43">
        <v>711.13099999999997</v>
      </c>
      <c r="AG16" s="43">
        <v>640.12650449948774</v>
      </c>
      <c r="AH16" s="43">
        <v>-81.486999999999995</v>
      </c>
      <c r="AI16" s="43">
        <v>84.884</v>
      </c>
    </row>
    <row r="17" spans="1:35" s="5" customFormat="1" x14ac:dyDescent="0.2">
      <c r="A17" s="25"/>
      <c r="B17" s="11" t="s">
        <v>6</v>
      </c>
      <c r="C17" s="35">
        <v>2.6589999999999998</v>
      </c>
      <c r="D17" s="35">
        <v>3.8120000000000003</v>
      </c>
      <c r="E17" s="35">
        <v>3.2349999999999999</v>
      </c>
      <c r="F17" s="35">
        <v>7.7560000000000002</v>
      </c>
      <c r="G17" s="35">
        <v>11.530000000000001</v>
      </c>
      <c r="H17" s="35">
        <v>16.505991999999999</v>
      </c>
      <c r="I17" s="35">
        <v>18.042999999999999</v>
      </c>
      <c r="J17" s="35">
        <v>20.891999999999999</v>
      </c>
      <c r="K17" s="35">
        <v>35.161999999999999</v>
      </c>
      <c r="L17" s="35">
        <v>47.906999999999996</v>
      </c>
      <c r="M17" s="35">
        <v>58.826999999999998</v>
      </c>
      <c r="N17" s="35">
        <v>99.082999999999998</v>
      </c>
      <c r="O17" s="35">
        <v>155.24199999999999</v>
      </c>
      <c r="P17" s="35">
        <v>207.17700000000002</v>
      </c>
      <c r="Q17" s="35">
        <v>279.05399999999997</v>
      </c>
      <c r="R17" s="35">
        <v>318.52500000000003</v>
      </c>
      <c r="S17" s="35">
        <v>449.91699999999997</v>
      </c>
      <c r="T17" s="35">
        <v>585.34299999999996</v>
      </c>
      <c r="U17" s="34">
        <v>695.36756954599991</v>
      </c>
      <c r="V17" s="34">
        <v>1035.1019999999999</v>
      </c>
      <c r="W17" s="34">
        <v>1098.3139999999999</v>
      </c>
      <c r="X17" s="35">
        <v>1708.8709999999999</v>
      </c>
      <c r="Y17" s="35">
        <v>1826.931</v>
      </c>
      <c r="Z17" s="35">
        <v>1577.778</v>
      </c>
      <c r="AA17" s="39">
        <v>1407.204</v>
      </c>
      <c r="AB17" s="39">
        <v>1181.6130000000001</v>
      </c>
      <c r="AC17" s="39">
        <v>1193.396</v>
      </c>
      <c r="AD17" s="39">
        <v>1161.8969999999999</v>
      </c>
      <c r="AE17" s="42">
        <v>1070.4349999999999</v>
      </c>
      <c r="AF17" s="43">
        <v>1179.79</v>
      </c>
      <c r="AG17" s="43">
        <v>999.57299999999998</v>
      </c>
      <c r="AH17" s="43">
        <v>1206.5740000000001</v>
      </c>
      <c r="AI17" s="43">
        <v>1439.8620000000001</v>
      </c>
    </row>
    <row r="18" spans="1:35" s="5" customFormat="1" x14ac:dyDescent="0.2">
      <c r="A18" s="25"/>
      <c r="B18" s="16" t="s">
        <v>7</v>
      </c>
      <c r="C18" s="13">
        <v>6.6499205710878764</v>
      </c>
      <c r="D18" s="13">
        <v>8.3983071198345005</v>
      </c>
      <c r="E18" s="13">
        <v>6.5830187537262095</v>
      </c>
      <c r="F18" s="13">
        <v>11.180958017747317</v>
      </c>
      <c r="G18" s="13">
        <v>13.319918359284749</v>
      </c>
      <c r="H18" s="13">
        <v>11.105286421696862</v>
      </c>
      <c r="I18" s="13">
        <v>5.2469569039827597</v>
      </c>
      <c r="J18" s="13">
        <v>6.4932311404960998</v>
      </c>
      <c r="K18" s="13">
        <v>6.6755075670552957</v>
      </c>
      <c r="L18" s="13">
        <v>5.1389624242771434</v>
      </c>
      <c r="M18" s="13">
        <v>3.9961941719330643</v>
      </c>
      <c r="N18" s="13">
        <v>5.9302300049673438</v>
      </c>
      <c r="O18" s="13">
        <v>8.7153683399772337</v>
      </c>
      <c r="P18" s="13">
        <v>7.5766698922924665</v>
      </c>
      <c r="Q18" s="13">
        <v>6.9431671081284705</v>
      </c>
      <c r="R18" s="13">
        <v>6.8058317915277726</v>
      </c>
      <c r="S18" s="13">
        <v>8.3301615931959727</v>
      </c>
      <c r="T18" s="13">
        <v>7.7513229399428143</v>
      </c>
      <c r="U18" s="13">
        <v>12.773652762357713</v>
      </c>
      <c r="V18" s="13">
        <v>15.165724312609171</v>
      </c>
      <c r="W18" s="13">
        <v>12.64555778297205</v>
      </c>
      <c r="X18" s="13">
        <v>16.901261142721786</v>
      </c>
      <c r="Y18" s="13">
        <v>18.647100251087025</v>
      </c>
      <c r="Z18" s="13">
        <v>16.25773700733798</v>
      </c>
      <c r="AA18" s="39">
        <v>20.324136294921754</v>
      </c>
      <c r="AB18" s="39">
        <v>19.979626545330571</v>
      </c>
      <c r="AC18" s="39">
        <v>18.435416065285501</v>
      </c>
      <c r="AD18" s="39">
        <v>16.570823835941468</v>
      </c>
      <c r="AE18" s="42">
        <v>15.936310201492043</v>
      </c>
      <c r="AF18" s="43">
        <v>20.403099730410116</v>
      </c>
      <c r="AG18" s="43">
        <v>14.407803320149673</v>
      </c>
      <c r="AH18" s="43">
        <v>14.230262731134719</v>
      </c>
      <c r="AI18" s="43">
        <v>18.698105840811099</v>
      </c>
    </row>
    <row r="20" spans="1:35" x14ac:dyDescent="0.2">
      <c r="B20" s="22" t="s">
        <v>34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28"/>
      <c r="V20" s="28"/>
      <c r="W20" s="28"/>
      <c r="X20" s="28"/>
      <c r="Y20" s="28"/>
      <c r="Z20" s="28"/>
      <c r="AA20" s="28"/>
      <c r="AB20" s="28"/>
      <c r="AC20" s="28"/>
    </row>
    <row r="21" spans="1:35" x14ac:dyDescent="0.2">
      <c r="H21" s="7"/>
      <c r="I21" s="7"/>
      <c r="J21" s="7"/>
      <c r="K21" s="7"/>
      <c r="L21" s="7"/>
      <c r="M21" s="7"/>
      <c r="N21" s="7"/>
      <c r="O21" s="7"/>
      <c r="P21" s="7"/>
      <c r="Q21" s="7"/>
      <c r="R21" s="27"/>
      <c r="S21" s="27"/>
      <c r="T21" s="27"/>
      <c r="U21" s="28"/>
      <c r="V21" s="28"/>
      <c r="W21" s="28"/>
      <c r="X21" s="28"/>
      <c r="Y21" s="28"/>
      <c r="Z21" s="28"/>
      <c r="AD21" s="5"/>
      <c r="AE21" s="5"/>
      <c r="AF21" s="5"/>
    </row>
    <row r="22" spans="1:35" x14ac:dyDescent="0.2">
      <c r="H22" s="7"/>
      <c r="I22" s="7"/>
      <c r="J22" s="7"/>
      <c r="K22" s="7"/>
      <c r="L22" s="7"/>
      <c r="M22" s="7"/>
      <c r="N22" s="7"/>
      <c r="O22" s="7"/>
      <c r="P22" s="7"/>
      <c r="Q22" s="7"/>
      <c r="R22" s="27"/>
      <c r="S22" s="27"/>
      <c r="T22" s="27"/>
      <c r="U22" s="28"/>
      <c r="V22" s="28"/>
      <c r="W22" s="28"/>
      <c r="X22" s="28"/>
      <c r="Y22" s="28"/>
      <c r="Z22" s="28"/>
      <c r="AA22" s="28"/>
      <c r="AB22" s="28"/>
      <c r="AC22" s="28"/>
    </row>
    <row r="23" spans="1:35" x14ac:dyDescent="0.2">
      <c r="H23" s="7"/>
      <c r="I23" s="7"/>
      <c r="J23" s="7"/>
      <c r="K23" s="7"/>
      <c r="L23" s="7"/>
      <c r="M23" s="7"/>
      <c r="N23" s="7"/>
      <c r="O23" s="7"/>
      <c r="P23" s="7"/>
      <c r="Q23" s="7"/>
      <c r="R23" s="27"/>
      <c r="S23" s="27"/>
      <c r="T23" s="27"/>
      <c r="U23" s="28"/>
      <c r="V23" s="28"/>
      <c r="W23" s="29"/>
      <c r="X23" s="28"/>
      <c r="Y23" s="28"/>
      <c r="Z23" s="28"/>
    </row>
    <row r="24" spans="1:35" x14ac:dyDescent="0.2">
      <c r="H24" s="7"/>
      <c r="I24" s="7"/>
      <c r="J24" s="7"/>
      <c r="K24" s="7"/>
      <c r="L24" s="7"/>
      <c r="M24" s="7"/>
      <c r="N24" s="7"/>
      <c r="O24" s="7"/>
      <c r="P24" s="7"/>
      <c r="Q24" s="7"/>
      <c r="R24" s="27"/>
      <c r="S24" s="27"/>
      <c r="T24" s="27"/>
      <c r="U24" s="28"/>
      <c r="V24" s="28"/>
      <c r="W24" s="29"/>
      <c r="X24" s="28"/>
      <c r="Y24" s="28"/>
      <c r="Z24" s="28"/>
    </row>
    <row r="25" spans="1:35" x14ac:dyDescent="0.2">
      <c r="H25" s="7"/>
      <c r="I25" s="7"/>
      <c r="J25" s="7"/>
      <c r="K25" s="7"/>
      <c r="L25" s="7"/>
      <c r="M25" s="7"/>
      <c r="N25" s="7"/>
      <c r="O25" s="7"/>
      <c r="P25" s="7"/>
      <c r="Q25" s="7"/>
      <c r="R25" s="27"/>
      <c r="S25" s="27"/>
      <c r="T25" s="27"/>
      <c r="U25" s="28"/>
      <c r="V25" s="28"/>
      <c r="W25" s="29"/>
      <c r="X25" s="28"/>
      <c r="Y25" s="28"/>
      <c r="Z25" s="28"/>
    </row>
    <row r="26" spans="1:35" x14ac:dyDescent="0.2">
      <c r="H26" s="7"/>
      <c r="I26" s="7"/>
      <c r="J26" s="7"/>
      <c r="K26" s="7"/>
      <c r="L26" s="7"/>
      <c r="M26" s="7"/>
      <c r="N26" s="7"/>
      <c r="O26" s="7"/>
      <c r="P26" s="7"/>
      <c r="Q26" s="7"/>
      <c r="R26" s="27"/>
      <c r="S26" s="27"/>
      <c r="T26" s="27"/>
      <c r="U26" s="28"/>
      <c r="V26" s="28"/>
      <c r="W26" s="29"/>
      <c r="X26" s="28"/>
      <c r="Y26" s="28"/>
      <c r="Z26" s="28"/>
      <c r="AA26" s="28"/>
    </row>
    <row r="27" spans="1:35" x14ac:dyDescent="0.2">
      <c r="H27" s="7"/>
      <c r="I27" s="7"/>
      <c r="J27" s="7"/>
      <c r="K27" s="7"/>
      <c r="L27" s="7"/>
      <c r="M27" s="7"/>
      <c r="N27" s="7"/>
      <c r="O27" s="7"/>
      <c r="P27" s="7"/>
      <c r="Q27" s="7"/>
      <c r="R27" s="27"/>
      <c r="S27" s="27"/>
      <c r="T27" s="27"/>
      <c r="U27" s="28"/>
      <c r="V27" s="28"/>
      <c r="W27" s="28"/>
      <c r="X27" s="28"/>
      <c r="Y27" s="28"/>
      <c r="Z27" s="28"/>
      <c r="AA27" s="28"/>
      <c r="AC27" s="28"/>
    </row>
    <row r="28" spans="1:35" x14ac:dyDescent="0.2">
      <c r="H28" s="7"/>
      <c r="I28" s="7"/>
      <c r="J28" s="7"/>
      <c r="K28" s="7"/>
      <c r="L28" s="7"/>
      <c r="M28" s="7"/>
      <c r="N28" s="7"/>
      <c r="O28" s="7"/>
      <c r="P28" s="7"/>
      <c r="Q28" s="7"/>
      <c r="R28" s="27"/>
      <c r="S28" s="27"/>
      <c r="T28" s="27"/>
      <c r="U28" s="28"/>
      <c r="V28" s="28"/>
      <c r="W28" s="28"/>
      <c r="X28" s="28"/>
      <c r="Y28" s="28"/>
      <c r="Z28" s="28"/>
    </row>
    <row r="29" spans="1:35" x14ac:dyDescent="0.2">
      <c r="R29" s="27"/>
      <c r="S29" s="27"/>
      <c r="T29" s="27"/>
      <c r="U29" s="28"/>
      <c r="V29" s="28"/>
      <c r="W29" s="28"/>
      <c r="X29" s="28"/>
      <c r="Y29" s="28"/>
      <c r="Z29" s="28"/>
    </row>
    <row r="30" spans="1:35" x14ac:dyDescent="0.2">
      <c r="R30" s="27"/>
      <c r="S30" s="27"/>
      <c r="T30" s="27"/>
      <c r="U30" s="28"/>
      <c r="V30" s="28"/>
      <c r="W30" s="28"/>
      <c r="X30" s="28"/>
      <c r="Y30" s="28"/>
      <c r="Z30" s="28"/>
    </row>
    <row r="31" spans="1:35" x14ac:dyDescent="0.2">
      <c r="R31" s="27"/>
      <c r="S31" s="27"/>
      <c r="T31" s="27"/>
      <c r="U31" s="28"/>
      <c r="V31" s="28"/>
      <c r="W31" s="28"/>
      <c r="X31" s="28"/>
      <c r="Y31" s="28"/>
      <c r="Z31" s="28"/>
    </row>
    <row r="32" spans="1:35" x14ac:dyDescent="0.2">
      <c r="R32" s="27"/>
      <c r="S32" s="27"/>
      <c r="T32" s="27"/>
      <c r="U32" s="28"/>
      <c r="V32" s="28"/>
      <c r="W32" s="28"/>
      <c r="X32" s="28"/>
      <c r="Y32" s="28"/>
      <c r="Z32" s="28"/>
    </row>
    <row r="33" spans="18:26" x14ac:dyDescent="0.2">
      <c r="R33" s="27"/>
      <c r="S33" s="27"/>
      <c r="T33" s="27"/>
      <c r="U33" s="28"/>
      <c r="V33" s="28"/>
      <c r="W33" s="28"/>
      <c r="X33" s="28"/>
      <c r="Y33" s="28"/>
      <c r="Z33" s="28"/>
    </row>
    <row r="34" spans="18:26" x14ac:dyDescent="0.2">
      <c r="R34" s="27"/>
      <c r="S34" s="27"/>
      <c r="T34" s="27"/>
      <c r="U34" s="28"/>
      <c r="V34" s="28"/>
      <c r="W34" s="28"/>
      <c r="X34" s="28"/>
      <c r="Y34" s="28"/>
      <c r="Z34" s="28"/>
    </row>
    <row r="35" spans="18:26" x14ac:dyDescent="0.2">
      <c r="R35" s="27"/>
      <c r="S35" s="27"/>
      <c r="T35" s="27"/>
      <c r="U35" s="28"/>
      <c r="V35" s="28"/>
      <c r="W35" s="28"/>
      <c r="X35" s="28"/>
      <c r="Y35" s="28"/>
      <c r="Z35" s="28"/>
    </row>
    <row r="36" spans="18:26" x14ac:dyDescent="0.2">
      <c r="R36" s="27"/>
      <c r="S36" s="27"/>
      <c r="T36" s="27"/>
      <c r="U36" s="28"/>
      <c r="V36" s="28"/>
      <c r="W36" s="28"/>
      <c r="X36" s="28"/>
      <c r="Y36" s="28"/>
      <c r="Z36" s="28"/>
    </row>
    <row r="37" spans="18:26" x14ac:dyDescent="0.2">
      <c r="R37" s="27"/>
      <c r="S37" s="27"/>
      <c r="T37" s="27"/>
      <c r="U37" s="27"/>
      <c r="V37" s="27"/>
      <c r="W37" s="27"/>
      <c r="X37" s="27"/>
    </row>
    <row r="38" spans="18:26" x14ac:dyDescent="0.2">
      <c r="S38" s="27"/>
    </row>
    <row r="39" spans="18:26" x14ac:dyDescent="0.2">
      <c r="S39" s="27"/>
    </row>
  </sheetData>
  <phoneticPr fontId="2" type="noConversion"/>
  <printOptions horizontalCentered="1"/>
  <pageMargins left="0.47244094488188981" right="0.43307086614173229" top="0.98425196850393704" bottom="0.98425196850393704" header="0.51181102362204722" footer="0.51181102362204722"/>
  <pageSetup paperSize="9" scale="66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0"/>
  <sheetViews>
    <sheetView topLeftCell="P1" workbookViewId="0">
      <selection activeCell="AF27" sqref="AF27"/>
    </sheetView>
  </sheetViews>
  <sheetFormatPr baseColWidth="10" defaultColWidth="11.42578125" defaultRowHeight="12.75" x14ac:dyDescent="0.2"/>
  <cols>
    <col min="1" max="1" width="60.7109375" style="4" customWidth="1"/>
    <col min="2" max="25" width="8.7109375" style="4" customWidth="1"/>
    <col min="26" max="16384" width="11.42578125" style="4"/>
  </cols>
  <sheetData>
    <row r="1" spans="1:34" ht="24.75" customHeight="1" x14ac:dyDescent="0.2">
      <c r="A1" s="17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34" x14ac:dyDescent="0.2"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34" s="1" customFormat="1" ht="18" customHeight="1" x14ac:dyDescent="0.2">
      <c r="A3" s="18"/>
      <c r="B3" s="8">
        <f>'Guinee-Equatoriale_fr'!C3</f>
        <v>1991</v>
      </c>
      <c r="C3" s="8">
        <f>'Guinee-Equatoriale_fr'!D3</f>
        <v>1992</v>
      </c>
      <c r="D3" s="8">
        <f>'Guinee-Equatoriale_fr'!E3</f>
        <v>1993</v>
      </c>
      <c r="E3" s="8">
        <f>'Guinee-Equatoriale_fr'!F3</f>
        <v>1994</v>
      </c>
      <c r="F3" s="8">
        <f>'Guinee-Equatoriale_fr'!G3</f>
        <v>1995</v>
      </c>
      <c r="G3" s="8">
        <f>'Guinee-Equatoriale_fr'!H3</f>
        <v>1996</v>
      </c>
      <c r="H3" s="8">
        <f>'Guinee-Equatoriale_fr'!I3</f>
        <v>1997</v>
      </c>
      <c r="I3" s="8">
        <f>'Guinee-Equatoriale_fr'!J3</f>
        <v>1998</v>
      </c>
      <c r="J3" s="8">
        <f>'Guinee-Equatoriale_fr'!K3</f>
        <v>1999</v>
      </c>
      <c r="K3" s="8">
        <f>'Guinee-Equatoriale_fr'!L3</f>
        <v>2000</v>
      </c>
      <c r="L3" s="8">
        <f>'Guinee-Equatoriale_fr'!M3</f>
        <v>2001</v>
      </c>
      <c r="M3" s="8">
        <f>'Guinee-Equatoriale_fr'!N3</f>
        <v>2002</v>
      </c>
      <c r="N3" s="8">
        <f>'Guinee-Equatoriale_fr'!O3</f>
        <v>2003</v>
      </c>
      <c r="O3" s="8">
        <f>'Guinee-Equatoriale_fr'!P3</f>
        <v>2004</v>
      </c>
      <c r="P3" s="8">
        <f>'Guinee-Equatoriale_fr'!Q3</f>
        <v>2005</v>
      </c>
      <c r="Q3" s="8">
        <f>'Guinee-Equatoriale_fr'!R3</f>
        <v>2006</v>
      </c>
      <c r="R3" s="8">
        <f>'Guinee-Equatoriale_fr'!S3</f>
        <v>2007</v>
      </c>
      <c r="S3" s="8">
        <f>'Guinee-Equatoriale_fr'!T3</f>
        <v>2008</v>
      </c>
      <c r="T3" s="8">
        <f>'Guinee-Equatoriale_fr'!U3</f>
        <v>2009</v>
      </c>
      <c r="U3" s="8">
        <f>'Guinee-Equatoriale_fr'!V3</f>
        <v>2010</v>
      </c>
      <c r="V3" s="8">
        <f>'Guinee-Equatoriale_fr'!W3</f>
        <v>2011</v>
      </c>
      <c r="W3" s="8">
        <f>'Guinee-Equatoriale_fr'!X3</f>
        <v>2012</v>
      </c>
      <c r="X3" s="8">
        <f>'Guinee-Equatoriale_fr'!Y3</f>
        <v>2013</v>
      </c>
      <c r="Y3" s="8">
        <f>'Guinee-Equatoriale_fr'!Z3</f>
        <v>2014</v>
      </c>
      <c r="Z3" s="8">
        <f>'Guinee-Equatoriale_fr'!AA3</f>
        <v>2015</v>
      </c>
      <c r="AA3" s="8">
        <f>'Guinee-Equatoriale_fr'!AB3</f>
        <v>2016</v>
      </c>
      <c r="AB3" s="8">
        <f>'Guinee-Equatoriale_fr'!AC3</f>
        <v>2017</v>
      </c>
      <c r="AC3" s="8">
        <f>'Guinee-Equatoriale_fr'!AD3</f>
        <v>2018</v>
      </c>
      <c r="AD3" s="8">
        <f>'Guinee-Equatoriale_fr'!AE3</f>
        <v>2019</v>
      </c>
      <c r="AE3" s="1">
        <v>2020</v>
      </c>
      <c r="AF3" s="1">
        <v>2021</v>
      </c>
      <c r="AG3" s="1">
        <v>2022</v>
      </c>
      <c r="AH3" s="1">
        <v>2023</v>
      </c>
    </row>
    <row r="4" spans="1:34" s="5" customFormat="1" ht="12.75" customHeight="1" x14ac:dyDescent="0.2">
      <c r="A4" s="19" t="s">
        <v>17</v>
      </c>
      <c r="B4" s="12">
        <f>IF("n.d."='Guinee-Equatoriale_fr'!C4,"na",'Guinee-Equatoriale_fr'!C4)</f>
        <v>120.23463685749741</v>
      </c>
      <c r="C4" s="12">
        <f>IF("n.d."='Guinee-Equatoriale_fr'!D4,"na",'Guinee-Equatoriale_fr'!D4)</f>
        <v>157.9150875856555</v>
      </c>
      <c r="D4" s="12">
        <f>IF("n.d."='Guinee-Equatoriale_fr'!E4,"na",'Guinee-Equatoriale_fr'!E4)</f>
        <v>173.86020734152856</v>
      </c>
      <c r="E4" s="12">
        <f>IF("n.d."='Guinee-Equatoriale_fr'!F4,"na",'Guinee-Equatoriale_fr'!F4)</f>
        <v>197.03049186683216</v>
      </c>
      <c r="F4" s="12">
        <f>IF("n.d."='Guinee-Equatoriale_fr'!G4,"na",'Guinee-Equatoriale_fr'!G4)</f>
        <v>218.30794895206105</v>
      </c>
      <c r="G4" s="12">
        <f>IF("n.d."='Guinee-Equatoriale_fr'!H4,"na",'Guinee-Equatoriale_fr'!H4)</f>
        <v>336.21557500369232</v>
      </c>
      <c r="H4" s="12">
        <f>IF("n.d."='Guinee-Equatoriale_fr'!I4,"na",'Guinee-Equatoriale_fr'!I4)</f>
        <v>485.5501799907787</v>
      </c>
      <c r="I4" s="12">
        <f>IF("n.d."='Guinee-Equatoriale_fr'!J4,"na",'Guinee-Equatoriale_fr'!J4)</f>
        <v>487.45718037793705</v>
      </c>
      <c r="J4" s="12">
        <f>IF("n.d."='Guinee-Equatoriale_fr'!K4,"na",'Guinee-Equatoriale_fr'!K4)</f>
        <v>705.63302104390607</v>
      </c>
      <c r="K4" s="12">
        <f>IF("n.d."='Guinee-Equatoriale_fr'!L4,"na",'Guinee-Equatoriale_fr'!L4)</f>
        <v>1118.6412242295571</v>
      </c>
      <c r="L4" s="12">
        <f>IF("n.d."='Guinee-Equatoriale_fr'!M4,"na",'Guinee-Equatoriale_fr'!M4)</f>
        <v>1701.287401529838</v>
      </c>
      <c r="M4" s="12">
        <f>IF("n.d."='Guinee-Equatoriale_fr'!N4,"na",'Guinee-Equatoriale_fr'!N4)</f>
        <v>2059.4135456271406</v>
      </c>
      <c r="N4" s="12">
        <f>IF("n.d."='Guinee-Equatoriale_fr'!O4,"na",'Guinee-Equatoriale_fr'!O4)</f>
        <v>2311.8611099278573</v>
      </c>
      <c r="O4" s="12">
        <f>IF("n.d."='Guinee-Equatoriale_fr'!P4,"na",'Guinee-Equatoriale_fr'!P4)</f>
        <v>3203.2830107383093</v>
      </c>
      <c r="P4" s="12">
        <f>IF("n.d."='Guinee-Equatoriale_fr'!Q4,"na",'Guinee-Equatoriale_fr'!Q4)</f>
        <v>4377.8918695976763</v>
      </c>
      <c r="Q4" s="12">
        <f>IF("n.d."='Guinee-Equatoriale_fr'!R4,"na",'Guinee-Equatoriale_fr'!R4)</f>
        <v>5253.2052478459009</v>
      </c>
      <c r="R4" s="12">
        <f>IF("n.d."='Guinee-Equatoriale_fr'!S4,"na",'Guinee-Equatoriale_fr'!S4)</f>
        <v>6158.7386149452514</v>
      </c>
      <c r="S4" s="12">
        <f>IF("n.d."='Guinee-Equatoriale_fr'!T4,"na",'Guinee-Equatoriale_fr'!T4)</f>
        <v>8169.3018646101145</v>
      </c>
      <c r="T4" s="12">
        <f>IF("n.d."='Guinee-Equatoriale_fr'!U4,"na",'Guinee-Equatoriale_fr'!U4)</f>
        <v>6787.0852774822424</v>
      </c>
      <c r="U4" s="12">
        <f>IF("n.d."='Guinee-Equatoriale_fr'!V4,"na",'Guinee-Equatoriale_fr'!V4)</f>
        <v>8079.9125278212869</v>
      </c>
      <c r="V4" s="12">
        <f>IF("n.d."='Guinee-Equatoriale_fr'!W4,"na",'Guinee-Equatoriale_fr'!W4)</f>
        <v>9415.8534960433644</v>
      </c>
      <c r="W4" s="12">
        <f>IF("n.d."='Guinee-Equatoriale_fr'!X4,"na",'Guinee-Equatoriale_fr'!X4)</f>
        <v>10424.005098578531</v>
      </c>
      <c r="X4" s="12">
        <f>IF("n.d."='Guinee-Equatoriale_fr'!Y4,"na",'Guinee-Equatoriale_fr'!Y4)</f>
        <v>9797.350044917117</v>
      </c>
      <c r="Y4" s="12">
        <f>IF("n.d."='Guinee-Equatoriale_fr'!Z4,"na",'Guinee-Equatoriale_fr'!Z4)</f>
        <v>9704.782401682749</v>
      </c>
      <c r="Z4" s="12">
        <f>IF("n.d."='Guinee-Equatoriale_fr'!AA4,"na",'Guinee-Equatoriale_fr'!AA4)</f>
        <v>6923.8071403388876</v>
      </c>
      <c r="AA4" s="12">
        <f>IF("n.d."='Guinee-Equatoriale_fr'!AB4,"na",'Guinee-Equatoriale_fr'!AB4)</f>
        <v>5914.0895217391053</v>
      </c>
      <c r="AB4" s="12">
        <f>IF("n.d."='Guinee-Equatoriale_fr'!AC4,"na",'Guinee-Equatoriale_fr'!AC4)</f>
        <v>6473.3879385950186</v>
      </c>
      <c r="AC4" s="12">
        <f>IF("n.d."='Guinee-Equatoriale_fr'!AD4,"na",'Guinee-Equatoriale_fr'!AD4)</f>
        <v>7007.7696225836517</v>
      </c>
      <c r="AD4" s="12">
        <f>IF("n.d."='Guinee-Equatoriale_fr'!AE4,"na",'Guinee-Equatoriale_fr'!AE4)</f>
        <v>6716.9563497815197</v>
      </c>
      <c r="AE4" s="12">
        <f>IF("n.d."='Guinee-Equatoriale_fr'!AF4,"na",'Guinee-Equatoriale_fr'!AF4)</f>
        <v>5782.4056912370215</v>
      </c>
      <c r="AF4" s="12">
        <f>IF("n.d."='Guinee-Equatoriale_fr'!AG4,"na",'Guinee-Equatoriale_fr'!AG4)</f>
        <v>6937.7196355954702</v>
      </c>
      <c r="AG4" s="12">
        <f>IF("n.d."='Guinee-Equatoriale_fr'!AH4,"na",'Guinee-Equatoriale_fr'!AH4)</f>
        <v>8478.9298890463142</v>
      </c>
      <c r="AH4" s="12">
        <f>IF("n.d."='Guinee-Equatoriale_fr'!AI4,"na",'Guinee-Equatoriale_fr'!AI4)</f>
        <v>7700.5767977701253</v>
      </c>
    </row>
    <row r="5" spans="1:34" s="5" customFormat="1" x14ac:dyDescent="0.2">
      <c r="A5" s="20" t="s">
        <v>18</v>
      </c>
      <c r="B5" s="12">
        <f>IF("n.d."='Guinee-Equatoriale_fr'!C5,"na",'Guinee-Equatoriale_fr'!C5)</f>
        <v>-0.50607042962354643</v>
      </c>
      <c r="C5" s="12">
        <f>IF("n.d."='Guinee-Equatoriale_fr'!D5,"na",'Guinee-Equatoriale_fr'!D5)</f>
        <v>12.895869594186959</v>
      </c>
      <c r="D5" s="12">
        <f>IF("n.d."='Guinee-Equatoriale_fr'!E5,"na",'Guinee-Equatoriale_fr'!E5)</f>
        <v>9.6376667905342615</v>
      </c>
      <c r="E5" s="12">
        <f>IF("n.d."='Guinee-Equatoriale_fr'!F5,"na",'Guinee-Equatoriale_fr'!F5)</f>
        <v>5.4162360264074776</v>
      </c>
      <c r="F5" s="12">
        <f>IF("n.d."='Guinee-Equatoriale_fr'!G5,"na",'Guinee-Equatoriale_fr'!G5)</f>
        <v>14.222467956559001</v>
      </c>
      <c r="G5" s="12">
        <f>IF("n.d."='Guinee-Equatoriale_fr'!H5,"na",'Guinee-Equatoriale_fr'!H5)</f>
        <v>34.307487905919082</v>
      </c>
      <c r="H5" s="12">
        <f>IF("n.d."='Guinee-Equatoriale_fr'!I5,"na",'Guinee-Equatoriale_fr'!I5)</f>
        <v>13.390585598658134</v>
      </c>
      <c r="I5" s="12">
        <f>IF("n.d."='Guinee-Equatoriale_fr'!J5,"na",'Guinee-Equatoriale_fr'!J5)</f>
        <v>7.3601557325561187</v>
      </c>
      <c r="J5" s="12">
        <f>IF("n.d."='Guinee-Equatoriale_fr'!K5,"na",'Guinee-Equatoriale_fr'!K5)</f>
        <v>22.19212398291009</v>
      </c>
      <c r="K5" s="12">
        <f>IF("n.d."='Guinee-Equatoriale_fr'!L5,"na",'Guinee-Equatoriale_fr'!L5)</f>
        <v>164.6260358044631</v>
      </c>
      <c r="L5" s="12">
        <f>IF("n.d."='Guinee-Equatoriale_fr'!M5,"na",'Guinee-Equatoriale_fr'!M5)</f>
        <v>59.165144371326321</v>
      </c>
      <c r="M5" s="12">
        <f>IF("n.d."='Guinee-Equatoriale_fr'!N5,"na",'Guinee-Equatoriale_fr'!N5)</f>
        <v>22.246447767700243</v>
      </c>
      <c r="N5" s="12">
        <f>IF("n.d."='Guinee-Equatoriale_fr'!O5,"na",'Guinee-Equatoriale_fr'!O5)</f>
        <v>17.252930401917727</v>
      </c>
      <c r="O5" s="12">
        <f>IF("n.d."='Guinee-Equatoriale_fr'!P5,"na",'Guinee-Equatoriale_fr'!P5)</f>
        <v>25.04993384613265</v>
      </c>
      <c r="P5" s="12">
        <f>IF("n.d."='Guinee-Equatoriale_fr'!Q5,"na",'Guinee-Equatoriale_fr'!Q5)</f>
        <v>5.14683273209726</v>
      </c>
      <c r="Q5" s="12">
        <f>IF("n.d."='Guinee-Equatoriale_fr'!R5,"na",'Guinee-Equatoriale_fr'!R5)</f>
        <v>5.0791026041019123</v>
      </c>
      <c r="R5" s="12">
        <f>IF("n.d."='Guinee-Equatoriale_fr'!S5,"na",'Guinee-Equatoriale_fr'!S5)</f>
        <v>13.571233146560882</v>
      </c>
      <c r="S5" s="12">
        <f>IF("n.d."='Guinee-Equatoriale_fr'!T5,"na",'Guinee-Equatoriale_fr'!T5)</f>
        <v>16.060396129988941</v>
      </c>
      <c r="T5" s="12">
        <f>IF("n.d."='Guinee-Equatoriale_fr'!U5,"na",'Guinee-Equatoriale_fr'!U5)</f>
        <v>2.0386569670011823</v>
      </c>
      <c r="U5" s="12">
        <f>IF("n.d."='Guinee-Equatoriale_fr'!V5,"na",'Guinee-Equatoriale_fr'!V5)</f>
        <v>-3.944918328784647</v>
      </c>
      <c r="V5" s="12">
        <f>IF("n.d."='Guinee-Equatoriale_fr'!W5,"na",'Guinee-Equatoriale_fr'!W5)</f>
        <v>4.5405835682332736</v>
      </c>
      <c r="W5" s="12">
        <f>IF("n.d."='Guinee-Equatoriale_fr'!X5,"na",'Guinee-Equatoriale_fr'!X5)</f>
        <v>8.3794200003891621</v>
      </c>
      <c r="X5" s="12">
        <f>IF("n.d."='Guinee-Equatoriale_fr'!Y5,"na",'Guinee-Equatoriale_fr'!Y5)</f>
        <v>-3.9556940834781318</v>
      </c>
      <c r="Y5" s="12">
        <f>IF("n.d."='Guinee-Equatoriale_fr'!Z5,"na",'Guinee-Equatoriale_fr'!Z5)</f>
        <v>-0.73299296666757507</v>
      </c>
      <c r="Z5" s="12">
        <f>IF("n.d."='Guinee-Equatoriale_fr'!AA5,"na",'Guinee-Equatoriale_fr'!AA5)</f>
        <v>-9.2887770643937184</v>
      </c>
      <c r="AA5" s="12">
        <f>IF("n.d."='Guinee-Equatoriale_fr'!AB5,"na",'Guinee-Equatoriale_fr'!AB5)</f>
        <v>-9.4501478872056008</v>
      </c>
      <c r="AB5" s="12">
        <f>IF("n.d."='Guinee-Equatoriale_fr'!AC5,"na",'Guinee-Equatoriale_fr'!AC5)</f>
        <v>-2.087507094575527</v>
      </c>
      <c r="AC5" s="12">
        <f>IF("n.d."='Guinee-Equatoriale_fr'!AD5,"na",'Guinee-Equatoriale_fr'!AD5)</f>
        <v>-3.0548790218627708</v>
      </c>
      <c r="AD5" s="12">
        <f>IF("n.d."='Guinee-Equatoriale_fr'!AE5,"na",'Guinee-Equatoriale_fr'!AE5)</f>
        <v>-4.4169577871885917</v>
      </c>
      <c r="AE5" s="12">
        <f>IF("n.d."='Guinee-Equatoriale_fr'!AF5,"na",'Guinee-Equatoriale_fr'!AF5)</f>
        <v>-4.5746602511186127</v>
      </c>
      <c r="AF5" s="12">
        <f>IF("n.d."='Guinee-Equatoriale_fr'!AG5,"na",'Guinee-Equatoriale_fr'!AG5)</f>
        <v>0.90683942489036329</v>
      </c>
      <c r="AG5" s="12">
        <f>IF("n.d."='Guinee-Equatoriale_fr'!AH5,"na",'Guinee-Equatoriale_fr'!AH5)</f>
        <v>3.0071989833851509</v>
      </c>
      <c r="AH5" s="12">
        <f>IF("n.d."='Guinee-Equatoriale_fr'!AI5,"na",'Guinee-Equatoriale_fr'!AI5)</f>
        <v>-3.2091717762558667</v>
      </c>
    </row>
    <row r="6" spans="1:34" s="5" customFormat="1" ht="13.5" customHeight="1" x14ac:dyDescent="0.2">
      <c r="A6" s="21" t="s">
        <v>19</v>
      </c>
      <c r="B6" s="12">
        <f>IF("n.d."='Guinee-Equatoriale_fr'!C6,"na",'Guinee-Equatoriale_fr'!C6)</f>
        <v>-5.8</v>
      </c>
      <c r="C6" s="12">
        <f>IF("n.d."='Guinee-Equatoriale_fr'!D6,"na",'Guinee-Equatoriale_fr'!D6)</f>
        <v>-6.8</v>
      </c>
      <c r="D6" s="12">
        <f>IF("n.d."='Guinee-Equatoriale_fr'!E6,"na",'Guinee-Equatoriale_fr'!E6)</f>
        <v>3.87</v>
      </c>
      <c r="E6" s="12">
        <f>IF("n.d."='Guinee-Equatoriale_fr'!F6,"na",'Guinee-Equatoriale_fr'!F6)</f>
        <v>38.770000000000003</v>
      </c>
      <c r="F6" s="12">
        <f>IF("n.d."='Guinee-Equatoriale_fr'!G6,"na",'Guinee-Equatoriale_fr'!G6)</f>
        <v>11.67</v>
      </c>
      <c r="G6" s="12">
        <f>IF("n.d."='Guinee-Equatoriale_fr'!H6,"na",'Guinee-Equatoriale_fr'!H6)</f>
        <v>6.74</v>
      </c>
      <c r="H6" s="12">
        <f>IF("n.d."='Guinee-Equatoriale_fr'!I6,"na",'Guinee-Equatoriale_fr'!I6)</f>
        <v>3.1</v>
      </c>
      <c r="I6" s="12">
        <f>IF("n.d."='Guinee-Equatoriale_fr'!J6,"na",'Guinee-Equatoriale_fr'!J6)</f>
        <v>7.8</v>
      </c>
      <c r="J6" s="12">
        <f>IF("n.d."='Guinee-Equatoriale_fr'!K6,"na",'Guinee-Equatoriale_fr'!K6)</f>
        <v>0.6</v>
      </c>
      <c r="K6" s="12">
        <f>IF("n.d."='Guinee-Equatoriale_fr'!L6,"na",'Guinee-Equatoriale_fr'!L6)</f>
        <v>4.5999999999999996</v>
      </c>
      <c r="L6" s="12">
        <f>IF("n.d."='Guinee-Equatoriale_fr'!M6,"na",'Guinee-Equatoriale_fr'!M6)</f>
        <v>8.8000000000000007</v>
      </c>
      <c r="M6" s="12">
        <f>IF("n.d."='Guinee-Equatoriale_fr'!N6,"na",'Guinee-Equatoriale_fr'!N6)</f>
        <v>7.6</v>
      </c>
      <c r="N6" s="12">
        <f>IF("n.d."='Guinee-Equatoriale_fr'!O6,"na",'Guinee-Equatoriale_fr'!O6)</f>
        <v>7.3</v>
      </c>
      <c r="O6" s="12">
        <f>IF("n.d."='Guinee-Equatoriale_fr'!P6,"na",'Guinee-Equatoriale_fr'!P6)</f>
        <v>4.2</v>
      </c>
      <c r="P6" s="12">
        <f>IF("n.d."='Guinee-Equatoriale_fr'!Q6,"na",'Guinee-Equatoriale_fr'!Q6)</f>
        <v>5</v>
      </c>
      <c r="Q6" s="12">
        <f>IF("n.d."='Guinee-Equatoriale_fr'!R6,"na",'Guinee-Equatoriale_fr'!R6)</f>
        <v>5</v>
      </c>
      <c r="R6" s="12">
        <f>IF("n.d."='Guinee-Equatoriale_fr'!S6,"na",'Guinee-Equatoriale_fr'!S6)</f>
        <v>5.5</v>
      </c>
      <c r="S6" s="12">
        <f>IF("n.d."='Guinee-Equatoriale_fr'!T6,"na",'Guinee-Equatoriale_fr'!T6)</f>
        <v>6</v>
      </c>
      <c r="T6" s="12">
        <f>IF("n.d."='Guinee-Equatoriale_fr'!U6,"na",'Guinee-Equatoriale_fr'!U6)</f>
        <v>6</v>
      </c>
      <c r="U6" s="12">
        <f>IF("n.d."='Guinee-Equatoriale_fr'!V6,"na",'Guinee-Equatoriale_fr'!V6)</f>
        <v>5.6</v>
      </c>
      <c r="V6" s="12">
        <f>IF("n.d."='Guinee-Equatoriale_fr'!W6,"na",'Guinee-Equatoriale_fr'!W6)</f>
        <v>4.82</v>
      </c>
      <c r="W6" s="12">
        <f>IF("n.d."='Guinee-Equatoriale_fr'!X6,"na",'Guinee-Equatoriale_fr'!X6)</f>
        <v>3.64</v>
      </c>
      <c r="X6" s="12">
        <f>IF("n.d."='Guinee-Equatoriale_fr'!Y6,"na",'Guinee-Equatoriale_fr'!Y6)</f>
        <v>2.96</v>
      </c>
      <c r="Y6" s="12">
        <f>IF("n.d."='Guinee-Equatoriale_fr'!Z6,"na",'Guinee-Equatoriale_fr'!Z6)</f>
        <v>4.2930000000000001</v>
      </c>
      <c r="Z6" s="12">
        <f>IF("n.d."='Guinee-Equatoriale_fr'!AA6,"na",'Guinee-Equatoriale_fr'!AA6)</f>
        <v>1.74929441314703</v>
      </c>
      <c r="AA6" s="12">
        <f>IF("n.d."='Guinee-Equatoriale_fr'!AB6,"na",'Guinee-Equatoriale_fr'!AB6)</f>
        <v>1.4</v>
      </c>
      <c r="AB6" s="12">
        <f>IF("n.d."='Guinee-Equatoriale_fr'!AC6,"na",'Guinee-Equatoriale_fr'!AC6)</f>
        <v>0.8</v>
      </c>
      <c r="AC6" s="12">
        <f>IF("n.d."='Guinee-Equatoriale_fr'!AD6,"na",'Guinee-Equatoriale_fr'!AD6)</f>
        <v>1.3</v>
      </c>
      <c r="AD6" s="12">
        <f>IF("n.d."='Guinee-Equatoriale_fr'!AE6,"na",'Guinee-Equatoriale_fr'!AE6)</f>
        <v>1.2</v>
      </c>
      <c r="AE6" s="12">
        <f>IF("n.d."='Guinee-Equatoriale_fr'!AF6,"na",'Guinee-Equatoriale_fr'!AF6)</f>
        <v>4.7</v>
      </c>
      <c r="AF6" s="12">
        <f>IF("n.d."='Guinee-Equatoriale_fr'!AG6,"na",'Guinee-Equatoriale_fr'!AG6)</f>
        <v>-0.1</v>
      </c>
      <c r="AG6" s="12">
        <f>IF("n.d."='Guinee-Equatoriale_fr'!AH6,"na",'Guinee-Equatoriale_fr'!AH6)</f>
        <v>4.8575933647581397</v>
      </c>
      <c r="AH6" s="12">
        <f>IF("n.d."='Guinee-Equatoriale_fr'!AI6,"na",'Guinee-Equatoriale_fr'!AI6)</f>
        <v>2.4</v>
      </c>
    </row>
    <row r="7" spans="1:34" s="5" customFormat="1" x14ac:dyDescent="0.2">
      <c r="A7" s="19" t="s">
        <v>20</v>
      </c>
      <c r="B7" s="12">
        <f>IF("n.d."='Guinee-Equatoriale_fr'!C7,"na",'Guinee-Equatoriale_fr'!C7)</f>
        <v>10.5</v>
      </c>
      <c r="C7" s="12">
        <f>IF("n.d."='Guinee-Equatoriale_fr'!D7,"na",'Guinee-Equatoriale_fr'!D7)</f>
        <v>13.3</v>
      </c>
      <c r="D7" s="12">
        <f>IF("n.d."='Guinee-Equatoriale_fr'!E7,"na",'Guinee-Equatoriale_fr'!E7)</f>
        <v>17.3</v>
      </c>
      <c r="E7" s="12">
        <f>IF("n.d."='Guinee-Equatoriale_fr'!F7,"na",'Guinee-Equatoriale_fr'!F7)</f>
        <v>34.4</v>
      </c>
      <c r="F7" s="12">
        <f>IF("n.d."='Guinee-Equatoriale_fr'!G7,"na",'Guinee-Equatoriale_fr'!G7)</f>
        <v>43</v>
      </c>
      <c r="G7" s="12">
        <f>IF("n.d."='Guinee-Equatoriale_fr'!H7,"na",'Guinee-Equatoriale_fr'!H7)</f>
        <v>110</v>
      </c>
      <c r="H7" s="12">
        <f>IF("n.d."='Guinee-Equatoriale_fr'!I7,"na",'Guinee-Equatoriale_fr'!I7)</f>
        <v>287.39999999999998</v>
      </c>
      <c r="I7" s="12">
        <f>IF("n.d."='Guinee-Equatoriale_fr'!J7,"na",'Guinee-Equatoriale_fr'!J7)</f>
        <v>243.6</v>
      </c>
      <c r="J7" s="12">
        <f>IF("n.d."='Guinee-Equatoriale_fr'!K7,"na",'Guinee-Equatoriale_fr'!K7)</f>
        <v>436.9</v>
      </c>
      <c r="K7" s="12">
        <f>IF("n.d."='Guinee-Equatoriale_fr'!L7,"na",'Guinee-Equatoriale_fr'!L7)</f>
        <v>896.8</v>
      </c>
      <c r="L7" s="12">
        <f>IF("n.d."='Guinee-Equatoriale_fr'!M7,"na",'Guinee-Equatoriale_fr'!M7)</f>
        <v>1271.7</v>
      </c>
      <c r="M7" s="12">
        <f>IF("n.d."='Guinee-Equatoriale_fr'!N7,"na",'Guinee-Equatoriale_fr'!N7)</f>
        <v>1475.3</v>
      </c>
      <c r="N7" s="12">
        <f>IF("n.d."='Guinee-Equatoriale_fr'!O7,"na",'Guinee-Equatoriale_fr'!O7)</f>
        <v>1627.9</v>
      </c>
      <c r="O7" s="12">
        <f>IF("n.d."='Guinee-Equatoriale_fr'!P7,"na",'Guinee-Equatoriale_fr'!P7)</f>
        <v>2487.4</v>
      </c>
      <c r="P7" s="12">
        <f>IF("n.d."='Guinee-Equatoriale_fr'!Q7,"na",'Guinee-Equatoriale_fr'!Q7)</f>
        <v>3726</v>
      </c>
      <c r="Q7" s="12">
        <f>IF("n.d."='Guinee-Equatoriale_fr'!R7,"na",'Guinee-Equatoriale_fr'!R7)</f>
        <v>4291.5</v>
      </c>
      <c r="R7" s="12">
        <f>IF("n.d."='Guinee-Equatoriale_fr'!S7,"na",'Guinee-Equatoriale_fr'!S7)</f>
        <v>4961.6000000000004</v>
      </c>
      <c r="S7" s="12">
        <f>IF("n.d."='Guinee-Equatoriale_fr'!T7,"na",'Guinee-Equatoriale_fr'!T7)</f>
        <v>7026.4</v>
      </c>
      <c r="T7" s="12">
        <f>IF("n.d."='Guinee-Equatoriale_fr'!U7,"na",'Guinee-Equatoriale_fr'!U7)</f>
        <v>4758.3</v>
      </c>
      <c r="U7" s="12">
        <f>IF("n.d."='Guinee-Equatoriale_fr'!V7,"na",'Guinee-Equatoriale_fr'!V7)</f>
        <v>6607.2</v>
      </c>
      <c r="V7" s="12">
        <f>IF("n.d."='Guinee-Equatoriale_fr'!W7,"na",'Guinee-Equatoriale_fr'!W7)</f>
        <v>8657.4</v>
      </c>
      <c r="W7" s="12">
        <f>IF("n.d."='Guinee-Equatoriale_fr'!X7,"na",'Guinee-Equatoriale_fr'!X7)</f>
        <v>9257.7999999999993</v>
      </c>
      <c r="X7" s="12">
        <f>IF("n.d."='Guinee-Equatoriale_fr'!Y7,"na",'Guinee-Equatoriale_fr'!Y7)</f>
        <v>6937.8</v>
      </c>
      <c r="Y7" s="12">
        <f>IF("n.d."='Guinee-Equatoriale_fr'!Z7,"na",'Guinee-Equatoriale_fr'!Z7)</f>
        <v>6250.7641193110449</v>
      </c>
      <c r="Z7" s="12">
        <f>IF("n.d."='Guinee-Equatoriale_fr'!AA7,"na",'Guinee-Equatoriale_fr'!AA7)</f>
        <v>3370.5670242878846</v>
      </c>
      <c r="AA7" s="12">
        <f>IF("n.d."='Guinee-Equatoriale_fr'!AB7,"na",'Guinee-Equatoriale_fr'!AB7)</f>
        <v>2453.0093861285332</v>
      </c>
      <c r="AB7" s="12">
        <f>IF("n.d."='Guinee-Equatoriale_fr'!AC7,"na",'Guinee-Equatoriale_fr'!AC7)</f>
        <v>2893.0570161700557</v>
      </c>
      <c r="AC7" s="12">
        <f>IF("n.d."='Guinee-Equatoriale_fr'!AD7,"na",'Guinee-Equatoriale_fr'!AD7)</f>
        <v>3361.7610000000004</v>
      </c>
      <c r="AD7" s="12">
        <f>IF("n.d."='Guinee-Equatoriale_fr'!AE7,"na",'Guinee-Equatoriale_fr'!AE7)</f>
        <v>3086.5696538693878</v>
      </c>
      <c r="AE7" s="12">
        <f>IF("n.d."='Guinee-Equatoriale_fr'!AF7,"na",'Guinee-Equatoriale_fr'!AF7)</f>
        <v>1645.6704291100186</v>
      </c>
      <c r="AF7" s="12">
        <f>IF("n.d."='Guinee-Equatoriale_fr'!AG7,"na",'Guinee-Equatoriale_fr'!AG7)</f>
        <v>2131.8049604292569</v>
      </c>
      <c r="AG7" s="12">
        <f>IF("n.d."='Guinee-Equatoriale_fr'!AH7,"na",'Guinee-Equatoriale_fr'!AH7)</f>
        <v>4603.7289999999994</v>
      </c>
      <c r="AH7" s="12">
        <f>IF("n.d."='Guinee-Equatoriale_fr'!AI7,"na",'Guinee-Equatoriale_fr'!AI7)</f>
        <v>3321.5950533408904</v>
      </c>
    </row>
    <row r="8" spans="1:34" s="5" customFormat="1" x14ac:dyDescent="0.2">
      <c r="A8" s="19" t="s">
        <v>21</v>
      </c>
      <c r="B8" s="12">
        <f>IF("n.d."='Guinee-Equatoriale_fr'!C8,"na",'Guinee-Equatoriale_fr'!C8)</f>
        <v>19</v>
      </c>
      <c r="C8" s="12">
        <f>IF("n.d."='Guinee-Equatoriale_fr'!D8,"na",'Guinee-Equatoriale_fr'!D8)</f>
        <v>14.8</v>
      </c>
      <c r="D8" s="12">
        <f>IF("n.d."='Guinee-Equatoriale_fr'!E8,"na",'Guinee-Equatoriale_fr'!E8)</f>
        <v>14.5</v>
      </c>
      <c r="E8" s="12">
        <f>IF("n.d."='Guinee-Equatoriale_fr'!F8,"na",'Guinee-Equatoriale_fr'!F8)</f>
        <v>20.5</v>
      </c>
      <c r="F8" s="12">
        <f>IF("n.d."='Guinee-Equatoriale_fr'!G8,"na",'Guinee-Equatoriale_fr'!G8)</f>
        <v>44.3</v>
      </c>
      <c r="G8" s="12">
        <f>IF("n.d."='Guinee-Equatoriale_fr'!H8,"na",'Guinee-Equatoriale_fr'!H8)</f>
        <v>126.4</v>
      </c>
      <c r="H8" s="12">
        <f>IF("n.d."='Guinee-Equatoriale_fr'!I8,"na",'Guinee-Equatoriale_fr'!I8)</f>
        <v>209.4</v>
      </c>
      <c r="I8" s="12">
        <f>IF("n.d."='Guinee-Equatoriale_fr'!J8,"na",'Guinee-Equatoriale_fr'!J8)</f>
        <v>249.1</v>
      </c>
      <c r="J8" s="12">
        <f>IF("n.d."='Guinee-Equatoriale_fr'!K8,"na",'Guinee-Equatoriale_fr'!K8)</f>
        <v>269.39999999999998</v>
      </c>
      <c r="K8" s="12">
        <f>IF("n.d."='Guinee-Equatoriale_fr'!L8,"na",'Guinee-Equatoriale_fr'!L8)</f>
        <v>366.7</v>
      </c>
      <c r="L8" s="12">
        <f>IF("n.d."='Guinee-Equatoriale_fr'!M8,"na",'Guinee-Equatoriale_fr'!M8)</f>
        <v>593</v>
      </c>
      <c r="M8" s="12">
        <f>IF("n.d."='Guinee-Equatoriale_fr'!N8,"na",'Guinee-Equatoriale_fr'!N8)</f>
        <v>353.3</v>
      </c>
      <c r="N8" s="12">
        <f>IF("n.d."='Guinee-Equatoriale_fr'!O8,"na",'Guinee-Equatoriale_fr'!O8)</f>
        <v>719</v>
      </c>
      <c r="O8" s="12">
        <f>IF("n.d."='Guinee-Equatoriale_fr'!P8,"na",'Guinee-Equatoriale_fr'!P8)</f>
        <v>576.70000000000005</v>
      </c>
      <c r="P8" s="12">
        <f>IF("n.d."='Guinee-Equatoriale_fr'!Q8,"na",'Guinee-Equatoriale_fr'!Q8)</f>
        <v>690.9</v>
      </c>
      <c r="Q8" s="12">
        <f>IF("n.d."='Guinee-Equatoriale_fr'!R8,"na",'Guinee-Equatoriale_fr'!R8)</f>
        <v>1056.3</v>
      </c>
      <c r="R8" s="12">
        <f>IF("n.d."='Guinee-Equatoriale_fr'!S8,"na",'Guinee-Equatoriale_fr'!S8)</f>
        <v>1326.3</v>
      </c>
      <c r="S8" s="12">
        <f>IF("n.d."='Guinee-Equatoriale_fr'!T8,"na",'Guinee-Equatoriale_fr'!T8)</f>
        <v>1695.8</v>
      </c>
      <c r="T8" s="12">
        <f>IF("n.d."='Guinee-Equatoriale_fr'!U8,"na",'Guinee-Equatoriale_fr'!U8)</f>
        <v>2490.6</v>
      </c>
      <c r="U8" s="12">
        <f>IF("n.d."='Guinee-Equatoriale_fr'!V8,"na",'Guinee-Equatoriale_fr'!V8)</f>
        <v>3428.4</v>
      </c>
      <c r="V8" s="12">
        <f>IF("n.d."='Guinee-Equatoriale_fr'!W8,"na",'Guinee-Equatoriale_fr'!W8)</f>
        <v>2764.3</v>
      </c>
      <c r="W8" s="12">
        <f>IF("n.d."='Guinee-Equatoriale_fr'!X8,"na",'Guinee-Equatoriale_fr'!X8)</f>
        <v>3514.8</v>
      </c>
      <c r="X8" s="12">
        <f>IF("n.d."='Guinee-Equatoriale_fr'!Y8,"na",'Guinee-Equatoriale_fr'!Y8)</f>
        <v>2844.6</v>
      </c>
      <c r="Y8" s="12">
        <f>IF("n.d."='Guinee-Equatoriale_fr'!Z8,"na",'Guinee-Equatoriale_fr'!Z8)</f>
        <v>2712.8749999999995</v>
      </c>
      <c r="Z8" s="12">
        <f>IF("n.d."='Guinee-Equatoriale_fr'!AA8,"na",'Guinee-Equatoriale_fr'!AA8)</f>
        <v>2084.8829999999998</v>
      </c>
      <c r="AA8" s="12">
        <f>IF("n.d."='Guinee-Equatoriale_fr'!AB8,"na",'Guinee-Equatoriale_fr'!AB8)</f>
        <v>1887.3219999999997</v>
      </c>
      <c r="AB8" s="12">
        <f>IF("n.d."='Guinee-Equatoriale_fr'!AC8,"na",'Guinee-Equatoriale_fr'!AC8)</f>
        <v>1650.2094970176063</v>
      </c>
      <c r="AC8" s="12">
        <f>IF("n.d."='Guinee-Equatoriale_fr'!AD8,"na",'Guinee-Equatoriale_fr'!AD8)</f>
        <v>1635.2198895866052</v>
      </c>
      <c r="AD8" s="12">
        <f>IF("n.d."='Guinee-Equatoriale_fr'!AE8,"na",'Guinee-Equatoriale_fr'!AE8)</f>
        <v>1230.5999999999999</v>
      </c>
      <c r="AE8" s="12">
        <f>IF("n.d."='Guinee-Equatoriale_fr'!AF8,"na",'Guinee-Equatoriale_fr'!AF8)</f>
        <v>890.32558728727111</v>
      </c>
      <c r="AF8" s="12">
        <f>IF("n.d."='Guinee-Equatoriale_fr'!AG8,"na",'Guinee-Equatoriale_fr'!AG8)</f>
        <v>968.10622995107701</v>
      </c>
      <c r="AG8" s="12">
        <f>IF("n.d."='Guinee-Equatoriale_fr'!AH8,"na",'Guinee-Equatoriale_fr'!AH8)</f>
        <v>805.66600000000005</v>
      </c>
      <c r="AH8" s="12">
        <f>IF("n.d."='Guinee-Equatoriale_fr'!AI8,"na",'Guinee-Equatoriale_fr'!AI8)</f>
        <v>1475.0346836042904</v>
      </c>
    </row>
    <row r="9" spans="1:34" s="5" customFormat="1" x14ac:dyDescent="0.2">
      <c r="A9" s="19" t="s">
        <v>22</v>
      </c>
      <c r="B9" s="12">
        <f>IF("n.d."='Guinee-Equatoriale_fr'!C9,"na",'Guinee-Equatoriale_fr'!C9)</f>
        <v>-8.4330999999999978</v>
      </c>
      <c r="C9" s="12">
        <f>IF("n.d."='Guinee-Equatoriale_fr'!D9,"na",'Guinee-Equatoriale_fr'!D9)</f>
        <v>-1.7120034999999998</v>
      </c>
      <c r="D9" s="12">
        <f>IF("n.d."='Guinee-Equatoriale_fr'!E9,"na",'Guinee-Equatoriale_fr'!E9)</f>
        <v>3.4191569499999996</v>
      </c>
      <c r="E9" s="12">
        <f>IF("n.d."='Guinee-Equatoriale_fr'!F9,"na",'Guinee-Equatoriale_fr'!F9)</f>
        <v>6.719412479745646</v>
      </c>
      <c r="F9" s="12">
        <f>IF("n.d."='Guinee-Equatoriale_fr'!G9,"na",'Guinee-Equatoriale_fr'!G9)</f>
        <v>-5.4328328147958942</v>
      </c>
      <c r="G9" s="12">
        <f>IF("n.d."='Guinee-Equatoriale_fr'!H9,"na",'Guinee-Equatoriale_fr'!H9)</f>
        <v>-15.468360429325358</v>
      </c>
      <c r="H9" s="12">
        <f>IF("n.d."='Guinee-Equatoriale_fr'!I9,"na",'Guinee-Equatoriale_fr'!I9)</f>
        <v>80.876073827318464</v>
      </c>
      <c r="I9" s="12">
        <f>IF("n.d."='Guinee-Equatoriale_fr'!J9,"na",'Guinee-Equatoriale_fr'!J9)</f>
        <v>-3.4027138346071411</v>
      </c>
      <c r="J9" s="12">
        <f>IF("n.d."='Guinee-Equatoriale_fr'!K9,"na",'Guinee-Equatoriale_fr'!K9)</f>
        <v>180.59931860185549</v>
      </c>
      <c r="K9" s="12">
        <f>IF("n.d."='Guinee-Equatoriale_fr'!L9,"na",'Guinee-Equatoriale_fr'!L9)</f>
        <v>520.53725154937979</v>
      </c>
      <c r="L9" s="12">
        <f>IF("n.d."='Guinee-Equatoriale_fr'!M9,"na",'Guinee-Equatoriale_fr'!M9)</f>
        <v>774.13601923986892</v>
      </c>
      <c r="M9" s="12">
        <f>IF("n.d."='Guinee-Equatoriale_fr'!N9,"na",'Guinee-Equatoriale_fr'!N9)</f>
        <v>764.09426937461171</v>
      </c>
      <c r="N9" s="12">
        <f>IF("n.d."='Guinee-Equatoriale_fr'!O9,"na",'Guinee-Equatoriale_fr'!O9)</f>
        <v>1066.7123330190452</v>
      </c>
      <c r="O9" s="12">
        <f>IF("n.d."='Guinee-Equatoriale_fr'!P9,"na",'Guinee-Equatoriale_fr'!P9)</f>
        <v>1939.8894429524387</v>
      </c>
      <c r="P9" s="12">
        <f>IF("n.d."='Guinee-Equatoriale_fr'!Q9,"na",'Guinee-Equatoriale_fr'!Q9)</f>
        <v>3077.2810347610894</v>
      </c>
      <c r="Q9" s="12">
        <f>IF("n.d."='Guinee-Equatoriale_fr'!R9,"na",'Guinee-Equatoriale_fr'!R9)</f>
        <v>2763.6513373622283</v>
      </c>
      <c r="R9" s="12">
        <f>IF("n.d."='Guinee-Equatoriale_fr'!S9,"na",'Guinee-Equatoriale_fr'!S9)</f>
        <v>3348.3157894694496</v>
      </c>
      <c r="S9" s="12">
        <f>IF("n.d."='Guinee-Equatoriale_fr'!T9,"na",'Guinee-Equatoriale_fr'!T9)</f>
        <v>3538.9104064571147</v>
      </c>
      <c r="T9" s="12">
        <f>IF("n.d."='Guinee-Equatoriale_fr'!U9,"na",'Guinee-Equatoriale_fr'!U9)</f>
        <v>2981.366647329623</v>
      </c>
      <c r="U9" s="12">
        <f>IF("n.d."='Guinee-Equatoriale_fr'!V9,"na",'Guinee-Equatoriale_fr'!V9)</f>
        <v>3167.9018322213851</v>
      </c>
      <c r="V9" s="12">
        <f>IF("n.d."='Guinee-Equatoriale_fr'!W9,"na",'Guinee-Equatoriale_fr'!W9)</f>
        <v>5524.6365163352511</v>
      </c>
      <c r="W9" s="12">
        <f>IF("n.d."='Guinee-Equatoriale_fr'!X9,"na",'Guinee-Equatoriale_fr'!X9)</f>
        <v>5961.4617928736006</v>
      </c>
      <c r="X9" s="12">
        <f>IF("n.d."='Guinee-Equatoriale_fr'!Y9,"na",'Guinee-Equatoriale_fr'!Y9)</f>
        <v>4093.2</v>
      </c>
      <c r="Y9" s="12">
        <f>IF("n.d."='Guinee-Equatoriale_fr'!Z9,"na",'Guinee-Equatoriale_fr'!Z9)</f>
        <v>3537.8989999999999</v>
      </c>
      <c r="Z9" s="12">
        <f>IF("n.d."='Guinee-Equatoriale_fr'!AA9,"na",'Guinee-Equatoriale_fr'!AA9)</f>
        <v>1285.7887231796858</v>
      </c>
      <c r="AA9" s="12">
        <f>IF("n.d."='Guinee-Equatoriale_fr'!AB9,"na",'Guinee-Equatoriale_fr'!AB9)</f>
        <v>565.68738612853349</v>
      </c>
      <c r="AB9" s="12">
        <f>IF("n.d."='Guinee-Equatoriale_fr'!AC9,"na",'Guinee-Equatoriale_fr'!AC9)</f>
        <v>1242.8475191524494</v>
      </c>
      <c r="AC9" s="12">
        <f>IF("n.d."='Guinee-Equatoriale_fr'!AD9,"na",'Guinee-Equatoriale_fr'!AD9)</f>
        <v>1587.4340018020598</v>
      </c>
      <c r="AD9" s="12">
        <f>IF("n.d."='Guinee-Equatoriale_fr'!AE9,"na",'Guinee-Equatoriale_fr'!AE9)</f>
        <v>1726.5411104133952</v>
      </c>
      <c r="AE9" s="12">
        <f>IF("n.d."='Guinee-Equatoriale_fr'!AF9,"na",'Guinee-Equatoriale_fr'!AF9)</f>
        <v>755.34484182274753</v>
      </c>
      <c r="AF9" s="12">
        <f>IF("n.d."='Guinee-Equatoriale_fr'!AG9,"na",'Guinee-Equatoriale_fr'!AG9)</f>
        <v>1163.6987304781799</v>
      </c>
      <c r="AG9" s="12">
        <f>IF("n.d."='Guinee-Equatoriale_fr'!AH9,"na",'Guinee-Equatoriale_fr'!AH9)</f>
        <v>3798.0629999999992</v>
      </c>
      <c r="AH9" s="12">
        <f>IF("n.d."='Guinee-Equatoriale_fr'!AI9,"na",'Guinee-Equatoriale_fr'!AI9)</f>
        <v>1846.5603697366</v>
      </c>
    </row>
    <row r="10" spans="1:34" s="5" customFormat="1" x14ac:dyDescent="0.2">
      <c r="A10" s="19" t="s">
        <v>23</v>
      </c>
      <c r="B10" s="12">
        <f>IF("n.d."='Guinee-Equatoriale_fr'!C10,"na",'Guinee-Equatoriale_fr'!C10)</f>
        <v>-21.8081</v>
      </c>
      <c r="C10" s="12">
        <f>IF("n.d."='Guinee-Equatoriale_fr'!D10,"na",'Guinee-Equatoriale_fr'!D10)</f>
        <v>-10.6410035</v>
      </c>
      <c r="D10" s="12">
        <f>IF("n.d."='Guinee-Equatoriale_fr'!E10,"na",'Guinee-Equatoriale_fr'!E10)</f>
        <v>1.3831569500000001</v>
      </c>
      <c r="E10" s="12">
        <f>IF("n.d."='Guinee-Equatoriale_fr'!F10,"na",'Guinee-Equatoriale_fr'!F10)</f>
        <v>-9.2365875202543535</v>
      </c>
      <c r="F10" s="12">
        <f>IF("n.d."='Guinee-Equatoriale_fr'!G10,"na",'Guinee-Equatoriale_fr'!G10)</f>
        <v>-33.985832814795899</v>
      </c>
      <c r="G10" s="12">
        <f>IF("n.d."='Guinee-Equatoriale_fr'!H10,"na",'Guinee-Equatoriale_fr'!H10)</f>
        <v>-122.98036042932536</v>
      </c>
      <c r="H10" s="12">
        <f>IF("n.d."='Guinee-Equatoriale_fr'!I10,"na",'Guinee-Equatoriale_fr'!I10)</f>
        <v>-78.494926172681531</v>
      </c>
      <c r="I10" s="12">
        <f>IF("n.d."='Guinee-Equatoriale_fr'!J10,"na",'Guinee-Equatoriale_fr'!J10)</f>
        <v>-230.30171383460711</v>
      </c>
      <c r="J10" s="12">
        <f>IF("n.d."='Guinee-Equatoriale_fr'!K10,"na",'Guinee-Equatoriale_fr'!K10)</f>
        <v>-131.03168139814451</v>
      </c>
      <c r="K10" s="12">
        <f>IF("n.d."='Guinee-Equatoriale_fr'!L10,"na",'Guinee-Equatoriale_fr'!L10)</f>
        <v>-250.69640266020136</v>
      </c>
      <c r="L10" s="12">
        <f>IF("n.d."='Guinee-Equatoriale_fr'!M10,"na",'Guinee-Equatoriale_fr'!M10)</f>
        <v>-598.21867187820726</v>
      </c>
      <c r="M10" s="12">
        <f>IF("n.d."='Guinee-Equatoriale_fr'!N10,"na",'Guinee-Equatoriale_fr'!N10)</f>
        <v>-774.78871273386892</v>
      </c>
      <c r="N10" s="12">
        <f>IF("n.d."='Guinee-Equatoriale_fr'!O10,"na",'Guinee-Equatoriale_fr'!O10)</f>
        <v>-109.21550080297102</v>
      </c>
      <c r="O10" s="12">
        <f>IF("n.d."='Guinee-Equatoriale_fr'!P10,"na",'Guinee-Equatoriale_fr'!P10)</f>
        <v>239.67016928378624</v>
      </c>
      <c r="P10" s="12">
        <f>IF("n.d."='Guinee-Equatoriale_fr'!Q10,"na",'Guinee-Equatoriale_fr'!Q10)</f>
        <v>725.42490930670363</v>
      </c>
      <c r="Q10" s="12">
        <f>IF("n.d."='Guinee-Equatoriale_fr'!R10,"na",'Guinee-Equatoriale_fr'!R10)</f>
        <v>1013.3376399999995</v>
      </c>
      <c r="R10" s="12">
        <f>IF("n.d."='Guinee-Equatoriale_fr'!S10,"na",'Guinee-Equatoriale_fr'!S10)</f>
        <v>1043.7520022186245</v>
      </c>
      <c r="S10" s="12">
        <f>IF("n.d."='Guinee-Equatoriale_fr'!T10,"na",'Guinee-Equatoriale_fr'!T10)</f>
        <v>694.25528123316587</v>
      </c>
      <c r="T10" s="12">
        <f>IF("n.d."='Guinee-Equatoriale_fr'!U10,"na",'Guinee-Equatoriale_fr'!U10)</f>
        <v>-690.56126070161997</v>
      </c>
      <c r="U10" s="12">
        <f>IF("n.d."='Guinee-Equatoriale_fr'!V10,"na",'Guinee-Equatoriale_fr'!V10)</f>
        <v>-1634.194277696959</v>
      </c>
      <c r="V10" s="12">
        <f>IF("n.d."='Guinee-Equatoriale_fr'!W10,"na",'Guinee-Equatoriale_fr'!W10)</f>
        <v>-571.11999999999944</v>
      </c>
      <c r="W10" s="12">
        <f>IF("n.d."='Guinee-Equatoriale_fr'!X10,"na",'Guinee-Equatoriale_fr'!X10)</f>
        <v>-128.62400000000031</v>
      </c>
      <c r="X10" s="12">
        <f>IF("n.d."='Guinee-Equatoriale_fr'!Y10,"na",'Guinee-Equatoriale_fr'!Y10)</f>
        <v>-259.85295000000059</v>
      </c>
      <c r="Y10" s="12">
        <f>IF("n.d."='Guinee-Equatoriale_fr'!Z10,"na",'Guinee-Equatoriale_fr'!Z10)</f>
        <v>-456.83897000000007</v>
      </c>
      <c r="Z10" s="12">
        <f>IF("n.d."='Guinee-Equatoriale_fr'!AA10,"na",'Guinee-Equatoriale_fr'!AA10)</f>
        <v>-1265.9971868203143</v>
      </c>
      <c r="AA10" s="12">
        <f>IF("n.d."='Guinee-Equatoriale_fr'!AB10,"na",'Guinee-Equatoriale_fr'!AB10)</f>
        <v>-1649.5336268733352</v>
      </c>
      <c r="AB10" s="12">
        <f>IF("n.d."='Guinee-Equatoriale_fr'!AC10,"na",'Guinee-Equatoriale_fr'!AC10)</f>
        <v>-482.47447303890783</v>
      </c>
      <c r="AC10" s="12">
        <f>IF("n.d."='Guinee-Equatoriale_fr'!AD10,"na",'Guinee-Equatoriale_fr'!AD10)</f>
        <v>-200.57088958660472</v>
      </c>
      <c r="AD10" s="12">
        <f>IF("n.d."='Guinee-Equatoriale_fr'!AE10,"na",'Guinee-Equatoriale_fr'!AE10)</f>
        <v>-502.14706491633001</v>
      </c>
      <c r="AE10" s="12">
        <f>IF("n.d."='Guinee-Equatoriale_fr'!AF10,"na",'Guinee-Equatoriale_fr'!AF10)</f>
        <v>-50.347917182382929</v>
      </c>
      <c r="AF10" s="12">
        <f>IF("n.d."='Guinee-Equatoriale_fr'!AG10,"na",'Guinee-Equatoriale_fr'!AG10)</f>
        <v>265.53678839110529</v>
      </c>
      <c r="AG10" s="12">
        <f>IF("n.d."='Guinee-Equatoriale_fr'!AH10,"na",'Guinee-Equatoriale_fr'!AH10)</f>
        <v>1023.1269999999989</v>
      </c>
      <c r="AH10" s="12">
        <f>IF("n.d."='Guinee-Equatoriale_fr'!AI10,"na",'Guinee-Equatoriale_fr'!AI10)</f>
        <v>933.42223039187411</v>
      </c>
    </row>
    <row r="11" spans="1:34" s="5" customFormat="1" ht="15.75" customHeight="1" x14ac:dyDescent="0.2">
      <c r="A11" s="19" t="s">
        <v>24</v>
      </c>
      <c r="B11" s="12">
        <f>IF("n.d."='Guinee-Equatoriale_fr'!C11,"na",'Guinee-Equatoriale_fr'!C11)</f>
        <v>-6.8150000000000013</v>
      </c>
      <c r="C11" s="12">
        <f>IF("n.d."='Guinee-Equatoriale_fr'!D11,"na",'Guinee-Equatoriale_fr'!D11)</f>
        <v>-3.6310000000000011</v>
      </c>
      <c r="D11" s="12">
        <f>IF("n.d."='Guinee-Equatoriale_fr'!E11,"na",'Guinee-Equatoriale_fr'!E11)</f>
        <v>-6.4956769999999988</v>
      </c>
      <c r="E11" s="12">
        <f>IF("n.d."='Guinee-Equatoriale_fr'!F11,"na",'Guinee-Equatoriale_fr'!F11)</f>
        <v>-3.9501719999999971</v>
      </c>
      <c r="F11" s="12">
        <f>IF("n.d."='Guinee-Equatoriale_fr'!G11,"na",'Guinee-Equatoriale_fr'!G11)</f>
        <v>-18.582101999999999</v>
      </c>
      <c r="G11" s="12">
        <f>IF("n.d."='Guinee-Equatoriale_fr'!H11,"na",'Guinee-Equatoriale_fr'!H11)</f>
        <v>-8.1486341710000012</v>
      </c>
      <c r="H11" s="12">
        <f>IF("n.d."='Guinee-Equatoriale_fr'!I11,"na",'Guinee-Equatoriale_fr'!I11)</f>
        <v>-1.5090411240000041</v>
      </c>
      <c r="I11" s="12">
        <f>IF("n.d."='Guinee-Equatoriale_fr'!J11,"na",'Guinee-Equatoriale_fr'!J11)</f>
        <v>-3.7541507180000027</v>
      </c>
      <c r="J11" s="12">
        <f>IF("n.d."='Guinee-Equatoriale_fr'!K11,"na",'Guinee-Equatoriale_fr'!K11)</f>
        <v>8.9100000000000108</v>
      </c>
      <c r="K11" s="12">
        <f>IF("n.d."='Guinee-Equatoriale_fr'!L11,"na",'Guinee-Equatoriale_fr'!L11)</f>
        <v>70.653193974999979</v>
      </c>
      <c r="L11" s="12">
        <f>IF("n.d."='Guinee-Equatoriale_fr'!M11,"na",'Guinee-Equatoriale_fr'!M11)</f>
        <v>197.29824239499999</v>
      </c>
      <c r="M11" s="12">
        <f>IF("n.d."='Guinee-Equatoriale_fr'!N11,"na",'Guinee-Equatoriale_fr'!N11)</f>
        <v>187.24599999999998</v>
      </c>
      <c r="N11" s="12">
        <f>IF("n.d."='Guinee-Equatoriale_fr'!O11,"na",'Guinee-Equatoriale_fr'!O11)</f>
        <v>214.74645657799999</v>
      </c>
      <c r="O11" s="12">
        <f>IF("n.d."='Guinee-Equatoriale_fr'!P11,"na",'Guinee-Equatoriale_fr'!P11)</f>
        <v>286.67096117099993</v>
      </c>
      <c r="P11" s="12">
        <f>IF("n.d."='Guinee-Equatoriale_fr'!Q11,"na",'Guinee-Equatoriale_fr'!Q11)</f>
        <v>794.73524799999984</v>
      </c>
      <c r="Q11" s="12">
        <f>IF("n.d."='Guinee-Equatoriale_fr'!R11,"na",'Guinee-Equatoriale_fr'!R11)</f>
        <v>1146.2655400000001</v>
      </c>
      <c r="R11" s="12">
        <f>IF("n.d."='Guinee-Equatoriale_fr'!S11,"na",'Guinee-Equatoriale_fr'!S11)</f>
        <v>1071.9839999999995</v>
      </c>
      <c r="S11" s="12">
        <f>IF("n.d."='Guinee-Equatoriale_fr'!T11,"na",'Guinee-Equatoriale_fr'!T11)</f>
        <v>1292.5613494216404</v>
      </c>
      <c r="T11" s="12">
        <f>IF("n.d."='Guinee-Equatoriale_fr'!U11,"na",'Guinee-Equatoriale_fr'!U11)</f>
        <v>-219.40698334699982</v>
      </c>
      <c r="U11" s="12">
        <f>IF("n.d."='Guinee-Equatoriale_fr'!V11,"na",'Guinee-Equatoriale_fr'!V11)</f>
        <v>-365.9109999999996</v>
      </c>
      <c r="V11" s="12">
        <f>IF("n.d."='Guinee-Equatoriale_fr'!W11,"na",'Guinee-Equatoriale_fr'!W11)</f>
        <v>82.010999999999513</v>
      </c>
      <c r="W11" s="12">
        <f>IF("n.d."='Guinee-Equatoriale_fr'!X11,"na",'Guinee-Equatoriale_fr'!X11)</f>
        <v>-828.79000000000042</v>
      </c>
      <c r="X11" s="12">
        <f>IF("n.d."='Guinee-Equatoriale_fr'!Y11,"na",'Guinee-Equatoriale_fr'!Y11)</f>
        <v>-640.57399999999996</v>
      </c>
      <c r="Y11" s="12">
        <f>IF("n.d."='Guinee-Equatoriale_fr'!Z11,"na",'Guinee-Equatoriale_fr'!Z11)</f>
        <v>-801.99205969614286</v>
      </c>
      <c r="Z11" s="12">
        <f>IF("n.d."='Guinee-Equatoriale_fr'!AA11,"na",'Guinee-Equatoriale_fr'!AA11)</f>
        <v>-1180.386187519734</v>
      </c>
      <c r="AA11" s="12">
        <f>IF("n.d."='Guinee-Equatoriale_fr'!AB11,"na",'Guinee-Equatoriale_fr'!AB11)</f>
        <v>-748.67201184218607</v>
      </c>
      <c r="AB11" s="12">
        <f>IF("n.d."='Guinee-Equatoriale_fr'!AC11,"na",'Guinee-Equatoriale_fr'!AC11)</f>
        <v>-182.66782237519988</v>
      </c>
      <c r="AC11" s="12">
        <f>IF("n.d."='Guinee-Equatoriale_fr'!AD11,"na",'Guinee-Equatoriale_fr'!AD11)</f>
        <v>7.57660328797283</v>
      </c>
      <c r="AD11" s="12">
        <f>IF("n.d."='Guinee-Equatoriale_fr'!AE11,"na",'Guinee-Equatoriale_fr'!AE11)</f>
        <v>122.17161993691661</v>
      </c>
      <c r="AE11" s="12">
        <f>IF("n.d."='Guinee-Equatoriale_fr'!AF11,"na",'Guinee-Equatoriale_fr'!AF11)</f>
        <v>-106.39118284292863</v>
      </c>
      <c r="AF11" s="12">
        <f>IF("n.d."='Guinee-Equatoriale_fr'!AG11,"na",'Guinee-Equatoriale_fr'!AG11)</f>
        <v>177.68414306689863</v>
      </c>
      <c r="AG11" s="12">
        <f>IF("n.d."='Guinee-Equatoriale_fr'!AH11,"na",'Guinee-Equatoriale_fr'!AH11)</f>
        <v>1006.9065013014865</v>
      </c>
      <c r="AH11" s="12">
        <f>IF("n.d."='Guinee-Equatoriale_fr'!AI11,"na",'Guinee-Equatoriale_fr'!AI11)</f>
        <v>195.59954406570819</v>
      </c>
    </row>
    <row r="12" spans="1:34" s="6" customFormat="1" x14ac:dyDescent="0.2">
      <c r="A12" s="19" t="s">
        <v>25</v>
      </c>
      <c r="B12" s="12">
        <f>IF("n.d."='Guinee-Equatoriale_fr'!C12,"na",'Guinee-Equatoriale_fr'!C12)</f>
        <v>-17.0437039082226</v>
      </c>
      <c r="C12" s="12">
        <f>IF("n.d."='Guinee-Equatoriale_fr'!D12,"na",'Guinee-Equatoriale_fr'!D12)</f>
        <v>-7.9995417502935675</v>
      </c>
      <c r="D12" s="12">
        <f>IF("n.d."='Guinee-Equatoriale_fr'!E12,"na",'Guinee-Equatoriale_fr'!E12)</f>
        <v>-13.21828856542442</v>
      </c>
      <c r="E12" s="12">
        <f>IF("n.d."='Guinee-Equatoriale_fr'!F12,"na",'Guinee-Equatoriale_fr'!F12)</f>
        <v>-5.6945213118722169</v>
      </c>
      <c r="F12" s="12">
        <f>IF("n.d."='Guinee-Equatoriale_fr'!G12,"na",'Guinee-Equatoriale_fr'!G12)</f>
        <v>-21.466789382818892</v>
      </c>
      <c r="G12" s="12">
        <f>IF("n.d."='Guinee-Equatoriale_fr'!H12,"na",'Guinee-Equatoriale_fr'!H12)</f>
        <v>-5.4824282245248508</v>
      </c>
      <c r="H12" s="12">
        <f>IF("n.d."='Guinee-Equatoriale_fr'!I12,"na",'Guinee-Equatoriale_fr'!I12)</f>
        <v>-0.43883355007292163</v>
      </c>
      <c r="I12" s="12">
        <f>IF("n.d."='Guinee-Equatoriale_fr'!J12,"na",'Guinee-Equatoriale_fr'!J12)</f>
        <v>-1.1667896011982295</v>
      </c>
      <c r="J12" s="12">
        <f>IF("n.d."='Guinee-Equatoriale_fr'!K12,"na",'Guinee-Equatoriale_fr'!K12)</f>
        <v>1.6915639731091165</v>
      </c>
      <c r="K12" s="12">
        <f>IF("n.d."='Guinee-Equatoriale_fr'!L12,"na",'Guinee-Equatoriale_fr'!L12)</f>
        <v>7.5789364600724163</v>
      </c>
      <c r="L12" s="12">
        <f>IF("n.d."='Guinee-Equatoriale_fr'!M12,"na",'Guinee-Equatoriale_fr'!M12)</f>
        <v>13.402724707898347</v>
      </c>
      <c r="M12" s="12">
        <f>IF("n.d."='Guinee-Equatoriale_fr'!N12,"na",'Guinee-Equatoriale_fr'!N12)</f>
        <v>11.206885616201721</v>
      </c>
      <c r="N12" s="12">
        <f>IF("n.d."='Guinee-Equatoriale_fr'!O12,"na",'Guinee-Equatoriale_fr'!O12)</f>
        <v>12.055980139280589</v>
      </c>
      <c r="O12" s="12">
        <f>IF("n.d."='Guinee-Equatoriale_fr'!P12,"na",'Guinee-Equatoriale_fr'!P12)</f>
        <v>10.483843479241699</v>
      </c>
      <c r="P12" s="12">
        <f>IF("n.d."='Guinee-Equatoriale_fr'!Q12,"na",'Guinee-Equatoriale_fr'!Q12)</f>
        <v>19.773877577758864</v>
      </c>
      <c r="Q12" s="12">
        <f>IF("n.d."='Guinee-Equatoriale_fr'!R12,"na",'Guinee-Equatoriale_fr'!R12)</f>
        <v>24.491925135122045</v>
      </c>
      <c r="R12" s="12">
        <f>IF("n.d."='Guinee-Equatoriale_fr'!S12,"na",'Guinee-Equatoriale_fr'!S12)</f>
        <v>19.847660669235857</v>
      </c>
      <c r="S12" s="12">
        <f>IF("n.d."='Guinee-Equatoriale_fr'!T12,"na",'Guinee-Equatoriale_fr'!T12)</f>
        <v>17.116563175873637</v>
      </c>
      <c r="T12" s="12">
        <f>IF("n.d."='Guinee-Equatoriale_fr'!U12,"na",'Guinee-Equatoriale_fr'!U12)</f>
        <v>-4.0304275632825259</v>
      </c>
      <c r="U12" s="12">
        <f>IF("n.d."='Guinee-Equatoriale_fr'!V12,"na",'Guinee-Equatoriale_fr'!V12)</f>
        <v>-5.3611193379503952</v>
      </c>
      <c r="V12" s="12">
        <f>IF("n.d."='Guinee-Equatoriale_fr'!W12,"na",'Guinee-Equatoriale_fr'!W12)</f>
        <v>0.94424257483680873</v>
      </c>
      <c r="W12" s="12">
        <f>IF("n.d."='Guinee-Equatoriale_fr'!X12,"na",'Guinee-Equatoriale_fr'!X12)</f>
        <v>-8.1969886682355764</v>
      </c>
      <c r="X12" s="12">
        <f>IF("n.d."='Guinee-Equatoriale_fr'!Y12,"na",'Guinee-Equatoriale_fr'!Y12)</f>
        <v>-6.5382040133096533</v>
      </c>
      <c r="Y12" s="12">
        <f>IF("n.d."='Guinee-Equatoriale_fr'!Z12,"na",'Guinee-Equatoriale_fr'!Z12)</f>
        <v>-8.3000000000000007</v>
      </c>
      <c r="Z12" s="12">
        <f>IF("n.d."='Guinee-Equatoriale_fr'!AA12,"na",'Guinee-Equatoriale_fr'!AA12)</f>
        <v>-17</v>
      </c>
      <c r="AA12" s="12">
        <f>IF("n.d."='Guinee-Equatoriale_fr'!AB12,"na",'Guinee-Equatoriale_fr'!AB12)</f>
        <v>-12.659125451013303</v>
      </c>
      <c r="AB12" s="12">
        <f>IF("n.d."='Guinee-Equatoriale_fr'!AC12,"na",'Guinee-Equatoriale_fr'!AC12)</f>
        <v>-2.8218272117775478</v>
      </c>
      <c r="AC12" s="12">
        <f>IF("n.d."='Guinee-Equatoriale_fr'!AD12,"na",'Guinee-Equatoriale_fr'!AD12)</f>
        <v>0.10805653027747956</v>
      </c>
      <c r="AD12" s="12">
        <f>IF("n.d."='Guinee-Equatoriale_fr'!AE12,"na",'Guinee-Equatoriale_fr'!AE12)</f>
        <v>1.8188538614054033</v>
      </c>
      <c r="AE12" s="12">
        <f>IF("n.d."='Guinee-Equatoriale_fr'!AF12,"na",'Guinee-Equatoriale_fr'!AF12)</f>
        <v>-1.8399121148514317</v>
      </c>
      <c r="AF12" s="12">
        <f>IF("n.d."='Guinee-Equatoriale_fr'!AG12,"na",'Guinee-Equatoriale_fr'!AG12)</f>
        <v>2.5611317896914101</v>
      </c>
      <c r="AG12" s="12">
        <f>IF("n.d."='Guinee-Equatoriale_fr'!AH12,"na",'Guinee-Equatoriale_fr'!AH12)</f>
        <v>11.875396004893023</v>
      </c>
      <c r="AH12" s="12">
        <f>IF("n.d."='Guinee-Equatoriale_fr'!AI12,"na",'Guinee-Equatoriale_fr'!AI12)</f>
        <v>2.5400635459196823</v>
      </c>
    </row>
    <row r="13" spans="1:34" s="5" customFormat="1" x14ac:dyDescent="0.2">
      <c r="A13" s="19" t="s">
        <v>26</v>
      </c>
      <c r="B13" s="12">
        <f>IF("n.d."='Guinee-Equatoriale_fr'!C13,"na",'Guinee-Equatoriale_fr'!C13)</f>
        <v>29.6</v>
      </c>
      <c r="C13" s="12">
        <f>IF("n.d."='Guinee-Equatoriale_fr'!D13,"na",'Guinee-Equatoriale_fr'!D13)</f>
        <v>26.9</v>
      </c>
      <c r="D13" s="12">
        <f>IF("n.d."='Guinee-Equatoriale_fr'!E13,"na",'Guinee-Equatoriale_fr'!E13)</f>
        <v>27.5</v>
      </c>
      <c r="E13" s="12">
        <f>IF("n.d."='Guinee-Equatoriale_fr'!F13,"na",'Guinee-Equatoriale_fr'!F13)</f>
        <v>96.8</v>
      </c>
      <c r="F13" s="12">
        <f>IF("n.d."='Guinee-Equatoriale_fr'!G13,"na",'Guinee-Equatoriale_fr'!G13)</f>
        <v>81.3</v>
      </c>
      <c r="G13" s="12">
        <f>IF("n.d."='Guinee-Equatoriale_fr'!H13,"na",'Guinee-Equatoriale_fr'!H13)</f>
        <v>102.2</v>
      </c>
      <c r="H13" s="12">
        <f>IF("n.d."='Guinee-Equatoriale_fr'!I13,"na",'Guinee-Equatoriale_fr'!I13)</f>
        <v>59.7</v>
      </c>
      <c r="I13" s="12">
        <f>IF("n.d."='Guinee-Equatoriale_fr'!J13,"na",'Guinee-Equatoriale_fr'!J13)</f>
        <v>110.6</v>
      </c>
      <c r="J13" s="12">
        <f>IF("n.d."='Guinee-Equatoriale_fr'!K13,"na",'Guinee-Equatoriale_fr'!K13)</f>
        <v>77.400000000000006</v>
      </c>
      <c r="K13" s="12">
        <f>IF("n.d."='Guinee-Equatoriale_fr'!L13,"na",'Guinee-Equatoriale_fr'!L13)</f>
        <v>61.3</v>
      </c>
      <c r="L13" s="12">
        <f>IF("n.d."='Guinee-Equatoriale_fr'!M13,"na",'Guinee-Equatoriale_fr'!M13)</f>
        <v>72.900000000000006</v>
      </c>
      <c r="M13" s="12">
        <f>IF("n.d."='Guinee-Equatoriale_fr'!N13,"na",'Guinee-Equatoriale_fr'!N13)</f>
        <v>31.8</v>
      </c>
      <c r="N13" s="12">
        <f>IF("n.d."='Guinee-Equatoriale_fr'!O13,"na",'Guinee-Equatoriale_fr'!O13)</f>
        <v>60.8</v>
      </c>
      <c r="O13" s="12">
        <f>IF("n.d."='Guinee-Equatoriale_fr'!P13,"na",'Guinee-Equatoriale_fr'!P13)</f>
        <v>26.2</v>
      </c>
      <c r="P13" s="12">
        <f>IF("n.d."='Guinee-Equatoriale_fr'!Q13,"na",'Guinee-Equatoriale_fr'!Q13)</f>
        <v>21.7</v>
      </c>
      <c r="Q13" s="12">
        <f>IF("n.d."='Guinee-Equatoriale_fr'!R13,"na",'Guinee-Equatoriale_fr'!R13)</f>
        <v>27</v>
      </c>
      <c r="R13" s="12">
        <f>IF("n.d."='Guinee-Equatoriale_fr'!S13,"na",'Guinee-Equatoriale_fr'!S13)</f>
        <v>30.7</v>
      </c>
      <c r="S13" s="12">
        <f>IF("n.d."='Guinee-Equatoriale_fr'!T13,"na",'Guinee-Equatoriale_fr'!T13)</f>
        <v>29.4</v>
      </c>
      <c r="T13" s="12">
        <f>IF("n.d."='Guinee-Equatoriale_fr'!U13,"na",'Guinee-Equatoriale_fr'!U13)</f>
        <v>63.9</v>
      </c>
      <c r="U13" s="12">
        <f>IF("n.d."='Guinee-Equatoriale_fr'!V13,"na",'Guinee-Equatoriale_fr'!V13)</f>
        <v>45.2</v>
      </c>
      <c r="V13" s="12">
        <f>IF("n.d."='Guinee-Equatoriale_fr'!W13,"na",'Guinee-Equatoriale_fr'!W13)</f>
        <v>40.5</v>
      </c>
      <c r="W13" s="12">
        <f>IF("n.d."='Guinee-Equatoriale_fr'!X13,"na",'Guinee-Equatoriale_fr'!X13)</f>
        <v>46.7</v>
      </c>
      <c r="X13" s="12">
        <f>IF("n.d."='Guinee-Equatoriale_fr'!Y13,"na",'Guinee-Equatoriale_fr'!Y13)</f>
        <v>39</v>
      </c>
      <c r="Y13" s="12">
        <f>IF("n.d."='Guinee-Equatoriale_fr'!Z13,"na",'Guinee-Equatoriale_fr'!Z13)</f>
        <v>35.799999999999997</v>
      </c>
      <c r="Z13" s="12">
        <f>IF("n.d."='Guinee-Equatoriale_fr'!AA13,"na",'Guinee-Equatoriale_fr'!AA13)</f>
        <v>46.7</v>
      </c>
      <c r="AA13" s="12">
        <f>IF("n.d."='Guinee-Equatoriale_fr'!AB13,"na",'Guinee-Equatoriale_fr'!AB13)</f>
        <v>28.2</v>
      </c>
      <c r="AB13" s="12">
        <f>IF("n.d."='Guinee-Equatoriale_fr'!AC13,"na",'Guinee-Equatoriale_fr'!AC13)</f>
        <v>31.8</v>
      </c>
      <c r="AC13" s="12">
        <f>IF("n.d."='Guinee-Equatoriale_fr'!AD13,"na",'Guinee-Equatoriale_fr'!AD13)</f>
        <v>29.4</v>
      </c>
      <c r="AD13" s="12">
        <f>IF("n.d."='Guinee-Equatoriale_fr'!AE13,"na",'Guinee-Equatoriale_fr'!AE13)</f>
        <v>26.3</v>
      </c>
      <c r="AE13" s="12">
        <f>IF("n.d."='Guinee-Equatoriale_fr'!AF13,"na",'Guinee-Equatoriale_fr'!AF13)</f>
        <v>26.9</v>
      </c>
      <c r="AF13" s="12">
        <f>IF("n.d."='Guinee-Equatoriale_fr'!AG13,"na",'Guinee-Equatoriale_fr'!AG13)</f>
        <v>26.9</v>
      </c>
      <c r="AG13" s="12">
        <f>IF("n.d."='Guinee-Equatoriale_fr'!AH13,"na",'Guinee-Equatoriale_fr'!AH13)</f>
        <v>31</v>
      </c>
      <c r="AH13" s="12">
        <f>IF("n.d."='Guinee-Equatoriale_fr'!AI13,"na",'Guinee-Equatoriale_fr'!AI13)</f>
        <v>30.7</v>
      </c>
    </row>
    <row r="14" spans="1:34" s="5" customFormat="1" x14ac:dyDescent="0.2">
      <c r="A14" s="19" t="s">
        <v>32</v>
      </c>
      <c r="B14" s="12" t="e">
        <f>IF("n.d."='Guinee-Equatoriale_fr'!#REF!,"na",'Guinee-Equatoriale_fr'!#REF!)</f>
        <v>#REF!</v>
      </c>
      <c r="C14" s="12" t="e">
        <f>IF("n.d."='Guinee-Equatoriale_fr'!#REF!,"na",'Guinee-Equatoriale_fr'!#REF!)</f>
        <v>#REF!</v>
      </c>
      <c r="D14" s="12" t="e">
        <f>IF("n.d."='Guinee-Equatoriale_fr'!#REF!,"na",'Guinee-Equatoriale_fr'!#REF!)</f>
        <v>#REF!</v>
      </c>
      <c r="E14" s="12" t="e">
        <f>IF("n.d."='Guinee-Equatoriale_fr'!#REF!,"na",'Guinee-Equatoriale_fr'!#REF!)</f>
        <v>#REF!</v>
      </c>
      <c r="F14" s="12" t="e">
        <f>IF("n.d."='Guinee-Equatoriale_fr'!#REF!,"na",'Guinee-Equatoriale_fr'!#REF!)</f>
        <v>#REF!</v>
      </c>
      <c r="G14" s="12" t="e">
        <f>IF("n.d."='Guinee-Equatoriale_fr'!#REF!,"na",'Guinee-Equatoriale_fr'!#REF!)</f>
        <v>#REF!</v>
      </c>
      <c r="H14" s="12" t="e">
        <f>IF("n.d."='Guinee-Equatoriale_fr'!#REF!,"na",'Guinee-Equatoriale_fr'!#REF!)</f>
        <v>#REF!</v>
      </c>
      <c r="I14" s="12" t="e">
        <f>IF("n.d."='Guinee-Equatoriale_fr'!#REF!,"na",'Guinee-Equatoriale_fr'!#REF!)</f>
        <v>#REF!</v>
      </c>
      <c r="J14" s="12" t="e">
        <f>IF("n.d."='Guinee-Equatoriale_fr'!#REF!,"na",'Guinee-Equatoriale_fr'!#REF!)</f>
        <v>#REF!</v>
      </c>
      <c r="K14" s="12" t="e">
        <f>IF("n.d."='Guinee-Equatoriale_fr'!#REF!,"na",'Guinee-Equatoriale_fr'!#REF!)</f>
        <v>#REF!</v>
      </c>
      <c r="L14" s="12" t="e">
        <f>IF("n.d."='Guinee-Equatoriale_fr'!#REF!,"na",'Guinee-Equatoriale_fr'!#REF!)</f>
        <v>#REF!</v>
      </c>
      <c r="M14" s="12" t="e">
        <f>IF("n.d."='Guinee-Equatoriale_fr'!#REF!,"na",'Guinee-Equatoriale_fr'!#REF!)</f>
        <v>#REF!</v>
      </c>
      <c r="N14" s="12" t="e">
        <f>IF("n.d."='Guinee-Equatoriale_fr'!#REF!,"na",'Guinee-Equatoriale_fr'!#REF!)</f>
        <v>#REF!</v>
      </c>
      <c r="O14" s="12" t="e">
        <f>IF("n.d."='Guinee-Equatoriale_fr'!#REF!,"na",'Guinee-Equatoriale_fr'!#REF!)</f>
        <v>#REF!</v>
      </c>
      <c r="P14" s="12" t="e">
        <f>IF("n.d."='Guinee-Equatoriale_fr'!#REF!,"na",'Guinee-Equatoriale_fr'!#REF!)</f>
        <v>#REF!</v>
      </c>
      <c r="Q14" s="12" t="e">
        <f>IF("n.d."='Guinee-Equatoriale_fr'!#REF!,"na",'Guinee-Equatoriale_fr'!#REF!)</f>
        <v>#REF!</v>
      </c>
      <c r="R14" s="12" t="e">
        <f>IF("n.d."='Guinee-Equatoriale_fr'!#REF!,"na",'Guinee-Equatoriale_fr'!#REF!)</f>
        <v>#REF!</v>
      </c>
      <c r="S14" s="12" t="e">
        <f>IF("n.d."='Guinee-Equatoriale_fr'!#REF!,"na",'Guinee-Equatoriale_fr'!#REF!)</f>
        <v>#REF!</v>
      </c>
      <c r="T14" s="12" t="e">
        <f>IF("n.d."='Guinee-Equatoriale_fr'!#REF!,"na",'Guinee-Equatoriale_fr'!#REF!)</f>
        <v>#REF!</v>
      </c>
      <c r="U14" s="12" t="e">
        <f>IF("n.d."='Guinee-Equatoriale_fr'!#REF!,"na",'Guinee-Equatoriale_fr'!#REF!)</f>
        <v>#REF!</v>
      </c>
      <c r="V14" s="12" t="e">
        <f>IF("n.d."='Guinee-Equatoriale_fr'!#REF!,"na",'Guinee-Equatoriale_fr'!#REF!)</f>
        <v>#REF!</v>
      </c>
      <c r="W14" s="12" t="e">
        <f>IF("n.d."='Guinee-Equatoriale_fr'!#REF!,"na",'Guinee-Equatoriale_fr'!#REF!)</f>
        <v>#REF!</v>
      </c>
      <c r="X14" s="12" t="e">
        <f>IF("n.d."='Guinee-Equatoriale_fr'!#REF!,"na",'Guinee-Equatoriale_fr'!#REF!)</f>
        <v>#REF!</v>
      </c>
      <c r="Y14" s="12" t="e">
        <f>IF("n.d."='Guinee-Equatoriale_fr'!#REF!,"na",'Guinee-Equatoriale_fr'!#REF!)</f>
        <v>#REF!</v>
      </c>
      <c r="Z14" s="12" t="e">
        <f>IF("n.d."='Guinee-Equatoriale_fr'!#REF!,"na",'Guinee-Equatoriale_fr'!#REF!)</f>
        <v>#REF!</v>
      </c>
      <c r="AA14" s="12" t="e">
        <f>IF("n.d."='Guinee-Equatoriale_fr'!#REF!,"na",'Guinee-Equatoriale_fr'!#REF!)</f>
        <v>#REF!</v>
      </c>
      <c r="AB14" s="12" t="e">
        <f>IF("n.d."='Guinee-Equatoriale_fr'!#REF!,"na",'Guinee-Equatoriale_fr'!#REF!)</f>
        <v>#REF!</v>
      </c>
      <c r="AC14" s="12" t="e">
        <f>IF("n.d."='Guinee-Equatoriale_fr'!#REF!,"na",'Guinee-Equatoriale_fr'!#REF!)</f>
        <v>#REF!</v>
      </c>
      <c r="AD14" s="12" t="e">
        <f>IF("n.d."='Guinee-Equatoriale_fr'!#REF!,"na",'Guinee-Equatoriale_fr'!#REF!)</f>
        <v>#REF!</v>
      </c>
      <c r="AE14" s="12" t="e">
        <f>IF("n.d."='Guinee-Equatoriale_fr'!#REF!,"na",'Guinee-Equatoriale_fr'!#REF!)</f>
        <v>#REF!</v>
      </c>
      <c r="AF14" s="12" t="e">
        <f>IF("n.d."='Guinee-Equatoriale_fr'!#REF!,"na",'Guinee-Equatoriale_fr'!#REF!)</f>
        <v>#REF!</v>
      </c>
      <c r="AG14" s="12" t="e">
        <f>IF("n.d."='Guinee-Equatoriale_fr'!#REF!,"na",'Guinee-Equatoriale_fr'!#REF!)</f>
        <v>#REF!</v>
      </c>
      <c r="AH14" s="12" t="e">
        <f>IF("n.d."='Guinee-Equatoriale_fr'!#REF!,"na",'Guinee-Equatoriale_fr'!#REF!)</f>
        <v>#REF!</v>
      </c>
    </row>
    <row r="15" spans="1:34" s="5" customFormat="1" x14ac:dyDescent="0.2">
      <c r="A15" s="19" t="s">
        <v>33</v>
      </c>
      <c r="B15" s="12" t="e">
        <f>IF("n.d."='Guinee-Equatoriale_fr'!#REF!,"na",'Guinee-Equatoriale_fr'!#REF!)</f>
        <v>#REF!</v>
      </c>
      <c r="C15" s="12" t="e">
        <f>IF("n.d."='Guinee-Equatoriale_fr'!#REF!,"na",'Guinee-Equatoriale_fr'!#REF!)</f>
        <v>#REF!</v>
      </c>
      <c r="D15" s="12" t="e">
        <f>IF("n.d."='Guinee-Equatoriale_fr'!#REF!,"na",'Guinee-Equatoriale_fr'!#REF!)</f>
        <v>#REF!</v>
      </c>
      <c r="E15" s="12" t="e">
        <f>IF("n.d."='Guinee-Equatoriale_fr'!#REF!,"na",'Guinee-Equatoriale_fr'!#REF!)</f>
        <v>#REF!</v>
      </c>
      <c r="F15" s="12" t="e">
        <f>IF("n.d."='Guinee-Equatoriale_fr'!#REF!,"na",'Guinee-Equatoriale_fr'!#REF!)</f>
        <v>#REF!</v>
      </c>
      <c r="G15" s="12" t="e">
        <f>IF("n.d."='Guinee-Equatoriale_fr'!#REF!,"na",'Guinee-Equatoriale_fr'!#REF!)</f>
        <v>#REF!</v>
      </c>
      <c r="H15" s="12" t="e">
        <f>IF("n.d."='Guinee-Equatoriale_fr'!#REF!,"na",'Guinee-Equatoriale_fr'!#REF!)</f>
        <v>#REF!</v>
      </c>
      <c r="I15" s="12" t="e">
        <f>IF("n.d."='Guinee-Equatoriale_fr'!#REF!,"na",'Guinee-Equatoriale_fr'!#REF!)</f>
        <v>#REF!</v>
      </c>
      <c r="J15" s="12" t="e">
        <f>IF("n.d."='Guinee-Equatoriale_fr'!#REF!,"na",'Guinee-Equatoriale_fr'!#REF!)</f>
        <v>#REF!</v>
      </c>
      <c r="K15" s="12" t="e">
        <f>IF("n.d."='Guinee-Equatoriale_fr'!#REF!,"na",'Guinee-Equatoriale_fr'!#REF!)</f>
        <v>#REF!</v>
      </c>
      <c r="L15" s="12" t="e">
        <f>IF("n.d."='Guinee-Equatoriale_fr'!#REF!,"na",'Guinee-Equatoriale_fr'!#REF!)</f>
        <v>#REF!</v>
      </c>
      <c r="M15" s="12" t="e">
        <f>IF("n.d."='Guinee-Equatoriale_fr'!#REF!,"na",'Guinee-Equatoriale_fr'!#REF!)</f>
        <v>#REF!</v>
      </c>
      <c r="N15" s="12" t="e">
        <f>IF("n.d."='Guinee-Equatoriale_fr'!#REF!,"na",'Guinee-Equatoriale_fr'!#REF!)</f>
        <v>#REF!</v>
      </c>
      <c r="O15" s="12" t="e">
        <f>IF("n.d."='Guinee-Equatoriale_fr'!#REF!,"na",'Guinee-Equatoriale_fr'!#REF!)</f>
        <v>#REF!</v>
      </c>
      <c r="P15" s="12" t="e">
        <f>IF("n.d."='Guinee-Equatoriale_fr'!#REF!,"na",'Guinee-Equatoriale_fr'!#REF!)</f>
        <v>#REF!</v>
      </c>
      <c r="Q15" s="12" t="e">
        <f>IF("n.d."='Guinee-Equatoriale_fr'!#REF!,"na",'Guinee-Equatoriale_fr'!#REF!)</f>
        <v>#REF!</v>
      </c>
      <c r="R15" s="12" t="e">
        <f>IF("n.d."='Guinee-Equatoriale_fr'!#REF!,"na",'Guinee-Equatoriale_fr'!#REF!)</f>
        <v>#REF!</v>
      </c>
      <c r="S15" s="12" t="e">
        <f>IF("n.d."='Guinee-Equatoriale_fr'!#REF!,"na",'Guinee-Equatoriale_fr'!#REF!)</f>
        <v>#REF!</v>
      </c>
      <c r="T15" s="12" t="e">
        <f>IF("n.d."='Guinee-Equatoriale_fr'!#REF!,"na",'Guinee-Equatoriale_fr'!#REF!)</f>
        <v>#REF!</v>
      </c>
      <c r="U15" s="12" t="e">
        <f>IF("n.d."='Guinee-Equatoriale_fr'!#REF!,"na",'Guinee-Equatoriale_fr'!#REF!)</f>
        <v>#REF!</v>
      </c>
      <c r="V15" s="12" t="e">
        <f>IF("n.d."='Guinee-Equatoriale_fr'!#REF!,"na",'Guinee-Equatoriale_fr'!#REF!)</f>
        <v>#REF!</v>
      </c>
      <c r="W15" s="12" t="e">
        <f>IF("n.d."='Guinee-Equatoriale_fr'!#REF!,"na",'Guinee-Equatoriale_fr'!#REF!)</f>
        <v>#REF!</v>
      </c>
      <c r="X15" s="12" t="e">
        <f>IF("n.d."='Guinee-Equatoriale_fr'!#REF!,"na",'Guinee-Equatoriale_fr'!#REF!)</f>
        <v>#REF!</v>
      </c>
      <c r="Y15" s="12" t="e">
        <f>IF("n.d."='Guinee-Equatoriale_fr'!#REF!,"na",'Guinee-Equatoriale_fr'!#REF!)</f>
        <v>#REF!</v>
      </c>
      <c r="Z15" s="12" t="e">
        <f>IF("n.d."='Guinee-Equatoriale_fr'!#REF!,"na",'Guinee-Equatoriale_fr'!#REF!)</f>
        <v>#REF!</v>
      </c>
      <c r="AA15" s="12" t="e">
        <f>IF("n.d."='Guinee-Equatoriale_fr'!#REF!,"na",'Guinee-Equatoriale_fr'!#REF!)</f>
        <v>#REF!</v>
      </c>
      <c r="AB15" s="12" t="e">
        <f>IF("n.d."='Guinee-Equatoriale_fr'!#REF!,"na",'Guinee-Equatoriale_fr'!#REF!)</f>
        <v>#REF!</v>
      </c>
      <c r="AC15" s="12" t="e">
        <f>IF("n.d."='Guinee-Equatoriale_fr'!#REF!,"na",'Guinee-Equatoriale_fr'!#REF!)</f>
        <v>#REF!</v>
      </c>
      <c r="AD15" s="12" t="e">
        <f>IF("n.d."='Guinee-Equatoriale_fr'!#REF!,"na",'Guinee-Equatoriale_fr'!#REF!)</f>
        <v>#REF!</v>
      </c>
      <c r="AE15" s="12" t="e">
        <f>IF("n.d."='Guinee-Equatoriale_fr'!#REF!,"na",'Guinee-Equatoriale_fr'!#REF!)</f>
        <v>#REF!</v>
      </c>
      <c r="AF15" s="12" t="e">
        <f>IF("n.d."='Guinee-Equatoriale_fr'!#REF!,"na",'Guinee-Equatoriale_fr'!#REF!)</f>
        <v>#REF!</v>
      </c>
      <c r="AG15" s="12" t="e">
        <f>IF("n.d."='Guinee-Equatoriale_fr'!#REF!,"na",'Guinee-Equatoriale_fr'!#REF!)</f>
        <v>#REF!</v>
      </c>
      <c r="AH15" s="12" t="e">
        <f>IF("n.d."='Guinee-Equatoriale_fr'!#REF!,"na",'Guinee-Equatoriale_fr'!#REF!)</f>
        <v>#REF!</v>
      </c>
    </row>
    <row r="16" spans="1:34" s="5" customFormat="1" x14ac:dyDescent="0.2">
      <c r="A16" s="19" t="s">
        <v>27</v>
      </c>
      <c r="B16" s="12">
        <f>IF("n.d."='Guinee-Equatoriale_fr'!C14,"na",'Guinee-Equatoriale_fr'!C14)</f>
        <v>-4.6270000000000007</v>
      </c>
      <c r="C16" s="12">
        <f>IF("n.d."='Guinee-Equatoriale_fr'!D14,"na",'Guinee-Equatoriale_fr'!D14)</f>
        <v>-5.7680000000000007</v>
      </c>
      <c r="D16" s="12">
        <f>IF("n.d."='Guinee-Equatoriale_fr'!E14,"na",'Guinee-Equatoriale_fr'!E14)</f>
        <v>-7.3849999999999989</v>
      </c>
      <c r="E16" s="12">
        <f>IF("n.d."='Guinee-Equatoriale_fr'!F14,"na",'Guinee-Equatoriale_fr'!F14)</f>
        <v>-13.506</v>
      </c>
      <c r="F16" s="12">
        <f>IF("n.d."='Guinee-Equatoriale_fr'!G14,"na",'Guinee-Equatoriale_fr'!G14)</f>
        <v>-9.9369999999999994</v>
      </c>
      <c r="G16" s="12">
        <f>IF("n.d."='Guinee-Equatoriale_fr'!H14,"na",'Guinee-Equatoriale_fr'!H14)</f>
        <v>-7.2960429999999992</v>
      </c>
      <c r="H16" s="12">
        <f>IF("n.d."='Guinee-Equatoriale_fr'!I14,"na",'Guinee-Equatoriale_fr'!I14)</f>
        <v>-7.2630000000000008</v>
      </c>
      <c r="I16" s="12">
        <f>IF("n.d."='Guinee-Equatoriale_fr'!J14,"na",'Guinee-Equatoriale_fr'!J14)</f>
        <v>1.585</v>
      </c>
      <c r="J16" s="12">
        <f>IF("n.d."='Guinee-Equatoriale_fr'!K14,"na",'Guinee-Equatoriale_fr'!K14)</f>
        <v>10.121000000000002</v>
      </c>
      <c r="K16" s="12">
        <f>IF("n.d."='Guinee-Equatoriale_fr'!L14,"na",'Guinee-Equatoriale_fr'!L14)</f>
        <v>21.105999999999998</v>
      </c>
      <c r="L16" s="12">
        <f>IF("n.d."='Guinee-Equatoriale_fr'!M14,"na",'Guinee-Equatoriale_fr'!M14)</f>
        <v>61.844999999999999</v>
      </c>
      <c r="M16" s="12">
        <f>IF("n.d."='Guinee-Equatoriale_fr'!N14,"na",'Guinee-Equatoriale_fr'!N14)</f>
        <v>103.84899999999999</v>
      </c>
      <c r="N16" s="12">
        <f>IF("n.d."='Guinee-Equatoriale_fr'!O14,"na",'Guinee-Equatoriale_fr'!O14)</f>
        <v>153.30600000000001</v>
      </c>
      <c r="O16" s="12">
        <f>IF("n.d."='Guinee-Equatoriale_fr'!P14,"na",'Guinee-Equatoriale_fr'!P14)</f>
        <v>499.25599999999997</v>
      </c>
      <c r="P16" s="12">
        <f>IF("n.d."='Guinee-Equatoriale_fr'!Q14,"na",'Guinee-Equatoriale_fr'!Q14)</f>
        <v>1240.6530000000002</v>
      </c>
      <c r="Q16" s="12">
        <f>IF("n.d."='Guinee-Equatoriale_fr'!R14,"na",'Guinee-Equatoriale_fr'!R14)</f>
        <v>1573.6349999999998</v>
      </c>
      <c r="R16" s="12">
        <f>IF("n.d."='Guinee-Equatoriale_fr'!S14,"na",'Guinee-Equatoriale_fr'!S14)</f>
        <v>1800.2019999999998</v>
      </c>
      <c r="S16" s="12">
        <f>IF("n.d."='Guinee-Equatoriale_fr'!T14,"na",'Guinee-Equatoriale_fr'!T14)</f>
        <v>2237.5899999999992</v>
      </c>
      <c r="T16" s="12">
        <f>IF("n.d."='Guinee-Equatoriale_fr'!U14,"na",'Guinee-Equatoriale_fr'!U14)</f>
        <v>1561.1040153920001</v>
      </c>
      <c r="U16" s="12">
        <f>IF("n.d."='Guinee-Equatoriale_fr'!V14,"na",'Guinee-Equatoriale_fr'!V14)</f>
        <v>1156.7720000000002</v>
      </c>
      <c r="V16" s="12">
        <f>IF("n.d."='Guinee-Equatoriale_fr'!W14,"na",'Guinee-Equatoriale_fr'!W14)</f>
        <v>1588.307</v>
      </c>
      <c r="W16" s="12">
        <f>IF("n.d."='Guinee-Equatoriale_fr'!X14,"na",'Guinee-Equatoriale_fr'!X14)</f>
        <v>2273.4120000000003</v>
      </c>
      <c r="X16" s="12">
        <f>IF("n.d."='Guinee-Equatoriale_fr'!Y14,"na",'Guinee-Equatoriale_fr'!Y14)</f>
        <v>2382.2159999999999</v>
      </c>
      <c r="Y16" s="12">
        <f>IF("n.d."='Guinee-Equatoriale_fr'!Z14,"na",'Guinee-Equatoriale_fr'!Z14)</f>
        <v>1629.105</v>
      </c>
      <c r="Z16" s="12">
        <f>IF("n.d."='Guinee-Equatoriale_fr'!AA14,"na",'Guinee-Equatoriale_fr'!AA14)</f>
        <v>854.09500000000003</v>
      </c>
      <c r="AA16" s="12">
        <f>IF("n.d."='Guinee-Equatoriale_fr'!AB14,"na",'Guinee-Equatoriale_fr'!AB14)</f>
        <v>162.71600000000001</v>
      </c>
      <c r="AB16" s="12">
        <f>IF("n.d."='Guinee-Equatoriale_fr'!AC14,"na",'Guinee-Equatoriale_fr'!AC14)</f>
        <v>74.64700000000002</v>
      </c>
      <c r="AC16" s="12">
        <f>IF("n.d."='Guinee-Equatoriale_fr'!AD14,"na",'Guinee-Equatoriale_fr'!AD14)</f>
        <v>98.331000000000017</v>
      </c>
      <c r="AD16" s="12">
        <f>IF("n.d."='Guinee-Equatoriale_fr'!AE14,"na",'Guinee-Equatoriale_fr'!AE14)</f>
        <v>-76.962999999999994</v>
      </c>
      <c r="AE16" s="12">
        <f>IF("n.d."='Guinee-Equatoriale_fr'!AF14,"na",'Guinee-Equatoriale_fr'!AF14)</f>
        <v>-245.92099999999999</v>
      </c>
      <c r="AF16" s="12">
        <f>IF("n.d."='Guinee-Equatoriale_fr'!AG14,"na",'Guinee-Equatoriale_fr'!AG14)</f>
        <v>-189.8</v>
      </c>
      <c r="AG16" s="12">
        <f>IF("n.d."='Guinee-Equatoriale_fr'!AH14,"na",'Guinee-Equatoriale_fr'!AH14)</f>
        <v>768.24199999999996</v>
      </c>
      <c r="AH16" s="12">
        <f>IF("n.d."='Guinee-Equatoriale_fr'!AI14,"na",'Guinee-Equatoriale_fr'!AI14)</f>
        <v>938.50400000000002</v>
      </c>
    </row>
    <row r="17" spans="1:34" s="5" customFormat="1" x14ac:dyDescent="0.2">
      <c r="A17" s="19" t="s">
        <v>28</v>
      </c>
      <c r="B17" s="12">
        <f>IF("n.d."='Guinee-Equatoriale_fr'!C15,"na",'Guinee-Equatoriale_fr'!C15)</f>
        <v>1.6910000000000001</v>
      </c>
      <c r="C17" s="12">
        <f>IF("n.d."='Guinee-Equatoriale_fr'!D15,"na",'Guinee-Equatoriale_fr'!D15)</f>
        <v>2.3109999999999999</v>
      </c>
      <c r="D17" s="12">
        <f>IF("n.d."='Guinee-Equatoriale_fr'!E15,"na",'Guinee-Equatoriale_fr'!E15)</f>
        <v>2.4279999999999999</v>
      </c>
      <c r="E17" s="12">
        <f>IF("n.d."='Guinee-Equatoriale_fr'!F15,"na",'Guinee-Equatoriale_fr'!F15)</f>
        <v>2.9710000000000001</v>
      </c>
      <c r="F17" s="12">
        <f>IF("n.d."='Guinee-Equatoriale_fr'!G15,"na",'Guinee-Equatoriale_fr'!G15)</f>
        <v>4.0890000000000004</v>
      </c>
      <c r="G17" s="12">
        <f>IF("n.d."='Guinee-Equatoriale_fr'!H15,"na",'Guinee-Equatoriale_fr'!H15)</f>
        <v>7.1520000000000001</v>
      </c>
      <c r="H17" s="12">
        <f>IF("n.d."='Guinee-Equatoriale_fr'!I15,"na",'Guinee-Equatoriale_fr'!I15)</f>
        <v>12.999000000000001</v>
      </c>
      <c r="I17" s="12">
        <f>IF("n.d."='Guinee-Equatoriale_fr'!J15,"na",'Guinee-Equatoriale_fr'!J15)</f>
        <v>14.881</v>
      </c>
      <c r="J17" s="12">
        <f>IF("n.d."='Guinee-Equatoriale_fr'!K15,"na",'Guinee-Equatoriale_fr'!K15)</f>
        <v>21.318000000000001</v>
      </c>
      <c r="K17" s="12">
        <f>IF("n.d."='Guinee-Equatoriale_fr'!L15,"na",'Guinee-Equatoriale_fr'!L15)</f>
        <v>27.062999999999999</v>
      </c>
      <c r="L17" s="12">
        <f>IF("n.d."='Guinee-Equatoriale_fr'!M15,"na",'Guinee-Equatoriale_fr'!M15)</f>
        <v>36.590000000000003</v>
      </c>
      <c r="M17" s="12">
        <f>IF("n.d."='Guinee-Equatoriale_fr'!N15,"na",'Guinee-Equatoriale_fr'!N15)</f>
        <v>54.220999999999997</v>
      </c>
      <c r="N17" s="12">
        <f>IF("n.d."='Guinee-Equatoriale_fr'!O15,"na",'Guinee-Equatoriale_fr'!O15)</f>
        <v>51.616</v>
      </c>
      <c r="O17" s="12">
        <f>IF("n.d."='Guinee-Equatoriale_fr'!P15,"na",'Guinee-Equatoriale_fr'!P15)</f>
        <v>62.838000000000001</v>
      </c>
      <c r="P17" s="12">
        <f>IF("n.d."='Guinee-Equatoriale_fr'!Q15,"na",'Guinee-Equatoriale_fr'!Q15)</f>
        <v>93.826999999999998</v>
      </c>
      <c r="Q17" s="12">
        <f>IF("n.d."='Guinee-Equatoriale_fr'!R15,"na",'Guinee-Equatoriale_fr'!R15)</f>
        <v>129.452</v>
      </c>
      <c r="R17" s="12">
        <f>IF("n.d."='Guinee-Equatoriale_fr'!S15,"na",'Guinee-Equatoriale_fr'!S15)</f>
        <v>183.69399999999999</v>
      </c>
      <c r="S17" s="12">
        <f>IF("n.d."='Guinee-Equatoriale_fr'!T15,"na",'Guinee-Equatoriale_fr'!T15)</f>
        <v>384.33800000000002</v>
      </c>
      <c r="T17" s="12">
        <f>IF("n.d."='Guinee-Equatoriale_fr'!U15,"na",'Guinee-Equatoriale_fr'!U15)</f>
        <v>426.1</v>
      </c>
      <c r="U17" s="12">
        <f>IF("n.d."='Guinee-Equatoriale_fr'!V15,"na",'Guinee-Equatoriale_fr'!V15)</f>
        <v>581.29899999999998</v>
      </c>
      <c r="V17" s="12">
        <f>IF("n.d."='Guinee-Equatoriale_fr'!W15,"na",'Guinee-Equatoriale_fr'!W15)</f>
        <v>732.96400000000006</v>
      </c>
      <c r="W17" s="12">
        <f>IF("n.d."='Guinee-Equatoriale_fr'!X15,"na",'Guinee-Equatoriale_fr'!X15)</f>
        <v>620.71400000000006</v>
      </c>
      <c r="X17" s="12">
        <f>IF("n.d."='Guinee-Equatoriale_fr'!Y15,"na",'Guinee-Equatoriale_fr'!Y15)</f>
        <v>829.11300000000006</v>
      </c>
      <c r="Y17" s="12">
        <f>IF("n.d."='Guinee-Equatoriale_fr'!Z15,"na",'Guinee-Equatoriale_fr'!Z15)</f>
        <v>972.90200000000004</v>
      </c>
      <c r="Z17" s="12">
        <f>IF("n.d."='Guinee-Equatoriale_fr'!AA15,"na",'Guinee-Equatoriale_fr'!AA15)</f>
        <v>1109.174</v>
      </c>
      <c r="AA17" s="12">
        <f>IF("n.d."='Guinee-Equatoriale_fr'!AB15,"na",'Guinee-Equatoriale_fr'!AB15)</f>
        <v>1150.2919999999999</v>
      </c>
      <c r="AB17" s="12">
        <f>IF("n.d."='Guinee-Equatoriale_fr'!AC15,"na",'Guinee-Equatoriale_fr'!AC15)</f>
        <v>1166.404</v>
      </c>
      <c r="AC17" s="12">
        <f>IF("n.d."='Guinee-Equatoriale_fr'!AD15,"na",'Guinee-Equatoriale_fr'!AD15)</f>
        <v>1187.8679999999999</v>
      </c>
      <c r="AD17" s="12">
        <f>IF("n.d."='Guinee-Equatoriale_fr'!AE15,"na",'Guinee-Equatoriale_fr'!AE15)</f>
        <v>942.91700000000003</v>
      </c>
      <c r="AE17" s="12">
        <f>IF("n.d."='Guinee-Equatoriale_fr'!AF15,"na",'Guinee-Equatoriale_fr'!AF15)</f>
        <v>942.529</v>
      </c>
      <c r="AF17" s="12">
        <f>IF("n.d."='Guinee-Equatoriale_fr'!AG15,"na",'Guinee-Equatoriale_fr'!AG15)</f>
        <v>913.97299999999996</v>
      </c>
      <c r="AG17" s="12">
        <f>IF("n.d."='Guinee-Equatoriale_fr'!AH15,"na",'Guinee-Equatoriale_fr'!AH15)</f>
        <v>895.24699999999996</v>
      </c>
      <c r="AH17" s="12">
        <f>IF("n.d."='Guinee-Equatoriale_fr'!AI15,"na",'Guinee-Equatoriale_fr'!AI15)</f>
        <v>663.66200000000003</v>
      </c>
    </row>
    <row r="18" spans="1:34" s="5" customFormat="1" x14ac:dyDescent="0.2">
      <c r="A18" s="19" t="s">
        <v>29</v>
      </c>
      <c r="B18" s="12">
        <f>IF("n.d."='Guinee-Equatoriale_fr'!C16,"na",'Guinee-Equatoriale_fr'!C16)</f>
        <v>8.1370000000000005</v>
      </c>
      <c r="C18" s="12">
        <f>IF("n.d."='Guinee-Equatoriale_fr'!D16,"na",'Guinee-Equatoriale_fr'!D16)</f>
        <v>10.026</v>
      </c>
      <c r="D18" s="12">
        <f>IF("n.d."='Guinee-Equatoriale_fr'!E16,"na",'Guinee-Equatoriale_fr'!E16)</f>
        <v>11.531000000000001</v>
      </c>
      <c r="E18" s="12">
        <f>IF("n.d."='Guinee-Equatoriale_fr'!F16,"na",'Guinee-Equatoriale_fr'!F16)</f>
        <v>17.535</v>
      </c>
      <c r="F18" s="12">
        <f>IF("n.d."='Guinee-Equatoriale_fr'!G16,"na",'Guinee-Equatoriale_fr'!G16)</f>
        <v>16.712896502</v>
      </c>
      <c r="G18" s="12">
        <f>IF("n.d."='Guinee-Equatoriale_fr'!H16,"na",'Guinee-Equatoriale_fr'!H16)</f>
        <v>15.920896502</v>
      </c>
      <c r="H18" s="12">
        <f>IF("n.d."='Guinee-Equatoriale_fr'!I16,"na",'Guinee-Equatoriale_fr'!I16)</f>
        <v>13.888729293000001</v>
      </c>
      <c r="I18" s="12">
        <f>IF("n.d."='Guinee-Equatoriale_fr'!J16,"na",'Guinee-Equatoriale_fr'!J16)</f>
        <v>7.8261972230000003</v>
      </c>
      <c r="J18" s="12">
        <f>IF("n.d."='Guinee-Equatoriale_fr'!K16,"na",'Guinee-Equatoriale_fr'!K16)</f>
        <v>9.3569999999999993</v>
      </c>
      <c r="K18" s="12">
        <f>IF("n.d."='Guinee-Equatoriale_fr'!L16,"na",'Guinee-Equatoriale_fr'!L16)</f>
        <v>7.7149999999999999</v>
      </c>
      <c r="L18" s="12">
        <f>IF("n.d."='Guinee-Equatoriale_fr'!M16,"na",'Guinee-Equatoriale_fr'!M16)</f>
        <v>-27.873999999999999</v>
      </c>
      <c r="M18" s="12">
        <f>IF("n.d."='Guinee-Equatoriale_fr'!N16,"na",'Guinee-Equatoriale_fr'!N16)</f>
        <v>-50.811</v>
      </c>
      <c r="N18" s="12">
        <f>IF("n.d."='Guinee-Equatoriale_fr'!O16,"na",'Guinee-Equatoriale_fr'!O16)</f>
        <v>-34.345999999999997</v>
      </c>
      <c r="O18" s="12">
        <f>IF("n.d."='Guinee-Equatoriale_fr'!P16,"na",'Guinee-Equatoriale_fr'!P16)</f>
        <v>-332.01100000000002</v>
      </c>
      <c r="P18" s="12">
        <f>IF("n.d."='Guinee-Equatoriale_fr'!Q16,"na",'Guinee-Equatoriale_fr'!Q16)</f>
        <v>-1027.4459999999999</v>
      </c>
      <c r="Q18" s="12">
        <f>IF("n.d."='Guinee-Equatoriale_fr'!R16,"na",'Guinee-Equatoriale_fr'!R16)</f>
        <v>-1354.038</v>
      </c>
      <c r="R18" s="12">
        <f>IF("n.d."='Guinee-Equatoriale_fr'!S16,"na",'Guinee-Equatoriale_fr'!S16)</f>
        <v>-1524.068</v>
      </c>
      <c r="S18" s="12">
        <f>IF("n.d."='Guinee-Equatoriale_fr'!T16,"na",'Guinee-Equatoriale_fr'!T16)</f>
        <v>-2072.501103266</v>
      </c>
      <c r="T18" s="12">
        <f>IF("n.d."='Guinee-Equatoriale_fr'!U16,"na",'Guinee-Equatoriale_fr'!U16)</f>
        <v>-1130.326194319</v>
      </c>
      <c r="U18" s="12">
        <f>IF("n.d."='Guinee-Equatoriale_fr'!V16,"na",'Guinee-Equatoriale_fr'!V16)</f>
        <v>-496.928</v>
      </c>
      <c r="V18" s="12">
        <f>IF("n.d."='Guinee-Equatoriale_fr'!W16,"na",'Guinee-Equatoriale_fr'!W16)</f>
        <v>-1022.21</v>
      </c>
      <c r="W18" s="12">
        <f>IF("n.d."='Guinee-Equatoriale_fr'!X16,"na",'Guinee-Equatoriale_fr'!X16)</f>
        <v>-935.18600000000004</v>
      </c>
      <c r="X18" s="12">
        <f>IF("n.d."='Guinee-Equatoriale_fr'!Y16,"na",'Guinee-Equatoriale_fr'!Y16)</f>
        <v>-1103.9580000000001</v>
      </c>
      <c r="Y18" s="12">
        <f>IF("n.d."='Guinee-Equatoriale_fr'!Z16,"na",'Guinee-Equatoriale_fr'!Z16)</f>
        <v>-618.90499999999997</v>
      </c>
      <c r="Z18" s="12">
        <f>IF("n.d."='Guinee-Equatoriale_fr'!AA16,"na",'Guinee-Equatoriale_fr'!AA16)</f>
        <v>-176.02199999999999</v>
      </c>
      <c r="AA18" s="12">
        <f>IF("n.d."='Guinee-Equatoriale_fr'!AB16,"na",'Guinee-Equatoriale_fr'!AB16)</f>
        <v>224.26300000000001</v>
      </c>
      <c r="AB18" s="12">
        <f>IF("n.d."='Guinee-Equatoriale_fr'!AC16,"na",'Guinee-Equatoriale_fr'!AC16)</f>
        <v>338.399</v>
      </c>
      <c r="AC18" s="12">
        <f>IF("n.d."='Guinee-Equatoriale_fr'!AD16,"na",'Guinee-Equatoriale_fr'!AD16)</f>
        <v>326.38099999999997</v>
      </c>
      <c r="AD18" s="12">
        <f>IF("n.d."='Guinee-Equatoriale_fr'!AE16,"na",'Guinee-Equatoriale_fr'!AE16)</f>
        <v>645.68100000000004</v>
      </c>
      <c r="AE18" s="12">
        <f>IF("n.d."='Guinee-Equatoriale_fr'!AF16,"na",'Guinee-Equatoriale_fr'!AF16)</f>
        <v>711.13099999999997</v>
      </c>
      <c r="AF18" s="12">
        <f>IF("n.d."='Guinee-Equatoriale_fr'!AG16,"na",'Guinee-Equatoriale_fr'!AG16)</f>
        <v>640.12650449948774</v>
      </c>
      <c r="AG18" s="12">
        <f>IF("n.d."='Guinee-Equatoriale_fr'!AH16,"na",'Guinee-Equatoriale_fr'!AH16)</f>
        <v>-81.486999999999995</v>
      </c>
      <c r="AH18" s="12">
        <f>IF("n.d."='Guinee-Equatoriale_fr'!AI16,"na",'Guinee-Equatoriale_fr'!AI16)</f>
        <v>84.884</v>
      </c>
    </row>
    <row r="19" spans="1:34" s="5" customFormat="1" x14ac:dyDescent="0.2">
      <c r="A19" s="19" t="s">
        <v>30</v>
      </c>
      <c r="B19" s="12">
        <f>IF("n.d."='Guinee-Equatoriale_fr'!C17,"na",'Guinee-Equatoriale_fr'!C17)</f>
        <v>2.6589999999999998</v>
      </c>
      <c r="C19" s="12">
        <f>IF("n.d."='Guinee-Equatoriale_fr'!D17,"na",'Guinee-Equatoriale_fr'!D17)</f>
        <v>3.8120000000000003</v>
      </c>
      <c r="D19" s="12">
        <f>IF("n.d."='Guinee-Equatoriale_fr'!E17,"na",'Guinee-Equatoriale_fr'!E17)</f>
        <v>3.2349999999999999</v>
      </c>
      <c r="E19" s="12">
        <f>IF("n.d."='Guinee-Equatoriale_fr'!F17,"na",'Guinee-Equatoriale_fr'!F17)</f>
        <v>7.7560000000000002</v>
      </c>
      <c r="F19" s="12">
        <f>IF("n.d."='Guinee-Equatoriale_fr'!G17,"na",'Guinee-Equatoriale_fr'!G17)</f>
        <v>11.530000000000001</v>
      </c>
      <c r="G19" s="12">
        <f>IF("n.d."='Guinee-Equatoriale_fr'!H17,"na",'Guinee-Equatoriale_fr'!H17)</f>
        <v>16.505991999999999</v>
      </c>
      <c r="H19" s="12">
        <f>IF("n.d."='Guinee-Equatoriale_fr'!I17,"na",'Guinee-Equatoriale_fr'!I17)</f>
        <v>18.042999999999999</v>
      </c>
      <c r="I19" s="12">
        <f>IF("n.d."='Guinee-Equatoriale_fr'!J17,"na",'Guinee-Equatoriale_fr'!J17)</f>
        <v>20.891999999999999</v>
      </c>
      <c r="J19" s="12">
        <f>IF("n.d."='Guinee-Equatoriale_fr'!K17,"na",'Guinee-Equatoriale_fr'!K17)</f>
        <v>35.161999999999999</v>
      </c>
      <c r="K19" s="12">
        <f>IF("n.d."='Guinee-Equatoriale_fr'!L17,"na",'Guinee-Equatoriale_fr'!L17)</f>
        <v>47.906999999999996</v>
      </c>
      <c r="L19" s="12">
        <f>IF("n.d."='Guinee-Equatoriale_fr'!M17,"na",'Guinee-Equatoriale_fr'!M17)</f>
        <v>58.826999999999998</v>
      </c>
      <c r="M19" s="12">
        <f>IF("n.d."='Guinee-Equatoriale_fr'!N17,"na",'Guinee-Equatoriale_fr'!N17)</f>
        <v>99.082999999999998</v>
      </c>
      <c r="N19" s="12">
        <f>IF("n.d."='Guinee-Equatoriale_fr'!O17,"na",'Guinee-Equatoriale_fr'!O17)</f>
        <v>155.24199999999999</v>
      </c>
      <c r="O19" s="12">
        <f>IF("n.d."='Guinee-Equatoriale_fr'!P17,"na",'Guinee-Equatoriale_fr'!P17)</f>
        <v>207.17700000000002</v>
      </c>
      <c r="P19" s="12">
        <f>IF("n.d."='Guinee-Equatoriale_fr'!Q17,"na",'Guinee-Equatoriale_fr'!Q17)</f>
        <v>279.05399999999997</v>
      </c>
      <c r="Q19" s="12">
        <f>IF("n.d."='Guinee-Equatoriale_fr'!R17,"na",'Guinee-Equatoriale_fr'!R17)</f>
        <v>318.52500000000003</v>
      </c>
      <c r="R19" s="12">
        <f>IF("n.d."='Guinee-Equatoriale_fr'!S17,"na",'Guinee-Equatoriale_fr'!S17)</f>
        <v>449.91699999999997</v>
      </c>
      <c r="S19" s="12">
        <f>IF("n.d."='Guinee-Equatoriale_fr'!T17,"na",'Guinee-Equatoriale_fr'!T17)</f>
        <v>585.34299999999996</v>
      </c>
      <c r="T19" s="12">
        <f>IF("n.d."='Guinee-Equatoriale_fr'!U17,"na",'Guinee-Equatoriale_fr'!U17)</f>
        <v>695.36756954599991</v>
      </c>
      <c r="U19" s="12">
        <f>IF("n.d."='Guinee-Equatoriale_fr'!V17,"na",'Guinee-Equatoriale_fr'!V17)</f>
        <v>1035.1019999999999</v>
      </c>
      <c r="V19" s="12">
        <f>IF("n.d."='Guinee-Equatoriale_fr'!W17,"na",'Guinee-Equatoriale_fr'!W17)</f>
        <v>1098.3139999999999</v>
      </c>
      <c r="W19" s="12">
        <f>IF("n.d."='Guinee-Equatoriale_fr'!X17,"na",'Guinee-Equatoriale_fr'!X17)</f>
        <v>1708.8709999999999</v>
      </c>
      <c r="X19" s="12">
        <f>IF("n.d."='Guinee-Equatoriale_fr'!Y17,"na",'Guinee-Equatoriale_fr'!Y17)</f>
        <v>1826.931</v>
      </c>
      <c r="Y19" s="12">
        <f>IF("n.d."='Guinee-Equatoriale_fr'!Z17,"na",'Guinee-Equatoriale_fr'!Z17)</f>
        <v>1577.778</v>
      </c>
      <c r="Z19" s="12">
        <f>IF("n.d."='Guinee-Equatoriale_fr'!AA17,"na",'Guinee-Equatoriale_fr'!AA17)</f>
        <v>1407.204</v>
      </c>
      <c r="AA19" s="12">
        <f>IF("n.d."='Guinee-Equatoriale_fr'!AB17,"na",'Guinee-Equatoriale_fr'!AB17)</f>
        <v>1181.6130000000001</v>
      </c>
      <c r="AB19" s="12">
        <f>IF("n.d."='Guinee-Equatoriale_fr'!AC17,"na",'Guinee-Equatoriale_fr'!AC17)</f>
        <v>1193.396</v>
      </c>
      <c r="AC19" s="12">
        <f>IF("n.d."='Guinee-Equatoriale_fr'!AD17,"na",'Guinee-Equatoriale_fr'!AD17)</f>
        <v>1161.8969999999999</v>
      </c>
      <c r="AD19" s="12">
        <f>IF("n.d."='Guinee-Equatoriale_fr'!AE17,"na",'Guinee-Equatoriale_fr'!AE17)</f>
        <v>1070.4349999999999</v>
      </c>
      <c r="AE19" s="12">
        <f>IF("n.d."='Guinee-Equatoriale_fr'!AF17,"na",'Guinee-Equatoriale_fr'!AF17)</f>
        <v>1179.79</v>
      </c>
      <c r="AF19" s="12">
        <f>IF("n.d."='Guinee-Equatoriale_fr'!AG17,"na",'Guinee-Equatoriale_fr'!AG17)</f>
        <v>999.57299999999998</v>
      </c>
      <c r="AG19" s="12">
        <f>IF("n.d."='Guinee-Equatoriale_fr'!AH17,"na",'Guinee-Equatoriale_fr'!AH17)</f>
        <v>1206.5740000000001</v>
      </c>
      <c r="AH19" s="12">
        <f>IF("n.d."='Guinee-Equatoriale_fr'!AI17,"na",'Guinee-Equatoriale_fr'!AI17)</f>
        <v>1439.8620000000001</v>
      </c>
    </row>
    <row r="20" spans="1:34" s="5" customFormat="1" x14ac:dyDescent="0.2">
      <c r="A20" s="19" t="s">
        <v>31</v>
      </c>
      <c r="B20" s="12">
        <f>IF("n.d."='Guinee-Equatoriale_fr'!C18,"na",'Guinee-Equatoriale_fr'!C18)</f>
        <v>6.6499205710878764</v>
      </c>
      <c r="C20" s="12">
        <f>IF("n.d."='Guinee-Equatoriale_fr'!D18,"na",'Guinee-Equatoriale_fr'!D18)</f>
        <v>8.3983071198345005</v>
      </c>
      <c r="D20" s="12">
        <f>IF("n.d."='Guinee-Equatoriale_fr'!E18,"na",'Guinee-Equatoriale_fr'!E18)</f>
        <v>6.5830187537262095</v>
      </c>
      <c r="E20" s="12">
        <f>IF("n.d."='Guinee-Equatoriale_fr'!F18,"na",'Guinee-Equatoriale_fr'!F18)</f>
        <v>11.180958017747317</v>
      </c>
      <c r="F20" s="12">
        <f>IF("n.d."='Guinee-Equatoriale_fr'!G18,"na",'Guinee-Equatoriale_fr'!G18)</f>
        <v>13.319918359284749</v>
      </c>
      <c r="G20" s="12">
        <f>IF("n.d."='Guinee-Equatoriale_fr'!H18,"na",'Guinee-Equatoriale_fr'!H18)</f>
        <v>11.105286421696862</v>
      </c>
      <c r="H20" s="12">
        <f>IF("n.d."='Guinee-Equatoriale_fr'!I18,"na",'Guinee-Equatoriale_fr'!I18)</f>
        <v>5.2469569039827597</v>
      </c>
      <c r="I20" s="12">
        <f>IF("n.d."='Guinee-Equatoriale_fr'!J18,"na",'Guinee-Equatoriale_fr'!J18)</f>
        <v>6.4932311404960998</v>
      </c>
      <c r="J20" s="12">
        <f>IF("n.d."='Guinee-Equatoriale_fr'!K18,"na",'Guinee-Equatoriale_fr'!K18)</f>
        <v>6.6755075670552957</v>
      </c>
      <c r="K20" s="12">
        <f>IF("n.d."='Guinee-Equatoriale_fr'!L18,"na",'Guinee-Equatoriale_fr'!L18)</f>
        <v>5.1389624242771434</v>
      </c>
      <c r="L20" s="12">
        <f>IF("n.d."='Guinee-Equatoriale_fr'!M18,"na",'Guinee-Equatoriale_fr'!M18)</f>
        <v>3.9961941719330643</v>
      </c>
      <c r="M20" s="12">
        <f>IF("n.d."='Guinee-Equatoriale_fr'!N18,"na",'Guinee-Equatoriale_fr'!N18)</f>
        <v>5.9302300049673438</v>
      </c>
      <c r="N20" s="12">
        <f>IF("n.d."='Guinee-Equatoriale_fr'!O18,"na",'Guinee-Equatoriale_fr'!O18)</f>
        <v>8.7153683399772337</v>
      </c>
      <c r="O20" s="12">
        <f>IF("n.d."='Guinee-Equatoriale_fr'!P18,"na",'Guinee-Equatoriale_fr'!P18)</f>
        <v>7.5766698922924665</v>
      </c>
      <c r="P20" s="12">
        <f>IF("n.d."='Guinee-Equatoriale_fr'!Q18,"na",'Guinee-Equatoriale_fr'!Q18)</f>
        <v>6.9431671081284705</v>
      </c>
      <c r="Q20" s="12">
        <f>IF("n.d."='Guinee-Equatoriale_fr'!R18,"na",'Guinee-Equatoriale_fr'!R18)</f>
        <v>6.8058317915277726</v>
      </c>
      <c r="R20" s="12">
        <f>IF("n.d."='Guinee-Equatoriale_fr'!S18,"na",'Guinee-Equatoriale_fr'!S18)</f>
        <v>8.3301615931959727</v>
      </c>
      <c r="S20" s="12">
        <f>IF("n.d."='Guinee-Equatoriale_fr'!T18,"na",'Guinee-Equatoriale_fr'!T18)</f>
        <v>7.7513229399428143</v>
      </c>
      <c r="T20" s="12">
        <f>IF("n.d."='Guinee-Equatoriale_fr'!U18,"na",'Guinee-Equatoriale_fr'!U18)</f>
        <v>12.773652762357713</v>
      </c>
      <c r="U20" s="12">
        <f>IF("n.d."='Guinee-Equatoriale_fr'!V18,"na",'Guinee-Equatoriale_fr'!V18)</f>
        <v>15.165724312609171</v>
      </c>
      <c r="V20" s="12">
        <f>IF("n.d."='Guinee-Equatoriale_fr'!W18,"na",'Guinee-Equatoriale_fr'!W18)</f>
        <v>12.64555778297205</v>
      </c>
      <c r="W20" s="12">
        <f>IF("n.d."='Guinee-Equatoriale_fr'!X18,"na",'Guinee-Equatoriale_fr'!X18)</f>
        <v>16.901261142721786</v>
      </c>
      <c r="X20" s="12">
        <f>IF("n.d."='Guinee-Equatoriale_fr'!Y18,"na",'Guinee-Equatoriale_fr'!Y18)</f>
        <v>18.647100251087025</v>
      </c>
      <c r="Y20" s="12">
        <f>IF("n.d."='Guinee-Equatoriale_fr'!Z18,"na",'Guinee-Equatoriale_fr'!Z18)</f>
        <v>16.25773700733798</v>
      </c>
      <c r="Z20" s="12">
        <f>IF("n.d."='Guinee-Equatoriale_fr'!AA18,"na",'Guinee-Equatoriale_fr'!AA18)</f>
        <v>20.324136294921754</v>
      </c>
      <c r="AA20" s="12">
        <f>IF("n.d."='Guinee-Equatoriale_fr'!AB18,"na",'Guinee-Equatoriale_fr'!AB18)</f>
        <v>19.979626545330571</v>
      </c>
      <c r="AB20" s="12">
        <f>IF("n.d."='Guinee-Equatoriale_fr'!AC18,"na",'Guinee-Equatoriale_fr'!AC18)</f>
        <v>18.435416065285501</v>
      </c>
      <c r="AC20" s="12">
        <f>IF("n.d."='Guinee-Equatoriale_fr'!AD18,"na",'Guinee-Equatoriale_fr'!AD18)</f>
        <v>16.570823835941468</v>
      </c>
      <c r="AD20" s="12">
        <f>IF("n.d."='Guinee-Equatoriale_fr'!AE18,"na",'Guinee-Equatoriale_fr'!AE18)</f>
        <v>15.936310201492043</v>
      </c>
      <c r="AE20" s="12">
        <f>IF("n.d."='Guinee-Equatoriale_fr'!AF18,"na",'Guinee-Equatoriale_fr'!AF18)</f>
        <v>20.403099730410116</v>
      </c>
      <c r="AF20" s="12">
        <f>IF("n.d."='Guinee-Equatoriale_fr'!AG18,"na",'Guinee-Equatoriale_fr'!AG18)</f>
        <v>14.407803320149673</v>
      </c>
      <c r="AG20" s="12">
        <f>IF("n.d."='Guinee-Equatoriale_fr'!AH18,"na",'Guinee-Equatoriale_fr'!AH18)</f>
        <v>14.230262731134719</v>
      </c>
      <c r="AH20" s="12">
        <f>IF("n.d."='Guinee-Equatoriale_fr'!AI18,"na",'Guinee-Equatoriale_fr'!AI18)</f>
        <v>18.698105840811099</v>
      </c>
    </row>
    <row r="21" spans="1:34" x14ac:dyDescent="0.2">
      <c r="A21" s="21"/>
    </row>
    <row r="22" spans="1:34" x14ac:dyDescent="0.2">
      <c r="A22" s="21" t="s">
        <v>35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34" x14ac:dyDescent="0.2"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34" x14ac:dyDescent="0.2"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34" x14ac:dyDescent="0.2"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34" x14ac:dyDescent="0.2"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34" x14ac:dyDescent="0.2"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34" x14ac:dyDescent="0.2"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34" x14ac:dyDescent="0.2"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34" x14ac:dyDescent="0.2"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</sheetData>
  <printOptions horizontalCentered="1"/>
  <pageMargins left="0.47244094488188981" right="0.43307086614173229" top="0.98425196850393704" bottom="0.98425196850393704" header="0.51181102362204722" footer="0.51181102362204722"/>
  <pageSetup paperSize="9" scale="66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Guinee-Equatoriale_fr</vt:lpstr>
      <vt:lpstr>Equatorial-Guinea</vt:lpstr>
      <vt:lpstr>'Equatorial-Guinea'!Zone_d_impression</vt:lpstr>
      <vt:lpstr>'Guinee-Equatoriale_fr'!Zone_d_impression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CHEILAN Thomas (UA 1466)</dc:creator>
  <cp:lastModifiedBy>CHEILAN Thomas (DGSEI DECI)</cp:lastModifiedBy>
  <cp:lastPrinted>2008-05-19T14:48:47Z</cp:lastPrinted>
  <dcterms:created xsi:type="dcterms:W3CDTF">2005-11-08T14:08:00Z</dcterms:created>
  <dcterms:modified xsi:type="dcterms:W3CDTF">2024-12-09T15:37:45Z</dcterms:modified>
</cp:coreProperties>
</file>