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CEMAC\Pays CEMAC\"/>
    </mc:Choice>
  </mc:AlternateContent>
  <bookViews>
    <workbookView xWindow="5415" yWindow="3570" windowWidth="38925" windowHeight="6975"/>
  </bookViews>
  <sheets>
    <sheet name="Cameroun_fr" sheetId="1" r:id="rId1"/>
    <sheet name="Cameroon" sheetId="2" r:id="rId2"/>
  </sheets>
  <definedNames>
    <definedName name="_xlnm.Print_Area" localSheetId="1">Cameroon!$A$1:$S$20</definedName>
    <definedName name="_xlnm.Print_Area" localSheetId="0">Cameroun_fr!$B$1:$T$20</definedName>
  </definedNames>
  <calcPr calcId="162913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D5" i="2" l="1"/>
  <c r="AE5" i="2"/>
  <c r="AF5" i="2"/>
  <c r="AG5" i="2"/>
  <c r="AD6" i="2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D10" i="2"/>
  <c r="AE10" i="2"/>
  <c r="AF10" i="2"/>
  <c r="AG10" i="2"/>
  <c r="AD11" i="2"/>
  <c r="AE11" i="2"/>
  <c r="AF11" i="2"/>
  <c r="AG11" i="2"/>
  <c r="AD12" i="2"/>
  <c r="AE12" i="2"/>
  <c r="AF12" i="2"/>
  <c r="AG12" i="2"/>
  <c r="AD13" i="2"/>
  <c r="AE13" i="2"/>
  <c r="AF13" i="2"/>
  <c r="AG13" i="2"/>
  <c r="AD14" i="2"/>
  <c r="AE14" i="2"/>
  <c r="AF14" i="2"/>
  <c r="AG14" i="2"/>
  <c r="AD15" i="2"/>
  <c r="AE15" i="2"/>
  <c r="AF15" i="2"/>
  <c r="AG15" i="2"/>
  <c r="AD16" i="2"/>
  <c r="AE16" i="2"/>
  <c r="AF16" i="2"/>
  <c r="AG16" i="2"/>
  <c r="AD17" i="2"/>
  <c r="AE17" i="2"/>
  <c r="AF17" i="2"/>
  <c r="AG17" i="2"/>
  <c r="AD18" i="2"/>
  <c r="AE18" i="2"/>
  <c r="AF18" i="2"/>
  <c r="AG18" i="2"/>
  <c r="AE4" i="2"/>
  <c r="AF4" i="2"/>
  <c r="AG4" i="2"/>
  <c r="B13" i="2" l="1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C3" i="2" l="1"/>
  <c r="AD3" i="2"/>
  <c r="AC4" i="2"/>
  <c r="AD4" i="2"/>
  <c r="AC5" i="2"/>
  <c r="AC6" i="2"/>
  <c r="AC7" i="2"/>
  <c r="AC8" i="2"/>
  <c r="AC9" i="2"/>
  <c r="AC10" i="2"/>
  <c r="AC11" i="2"/>
  <c r="AC12" i="2"/>
  <c r="AB3" i="2" l="1"/>
  <c r="AB4" i="2"/>
  <c r="AB5" i="2"/>
  <c r="AB6" i="2"/>
  <c r="AB7" i="2"/>
  <c r="AB8" i="2"/>
  <c r="AB9" i="2"/>
  <c r="AB10" i="2"/>
  <c r="AB11" i="2"/>
  <c r="AB12" i="2"/>
  <c r="AA3" i="2" l="1"/>
  <c r="AA4" i="2"/>
  <c r="AA5" i="2"/>
  <c r="AA6" i="2"/>
  <c r="AA7" i="2"/>
  <c r="AA8" i="2"/>
  <c r="AA9" i="2"/>
  <c r="AA10" i="2"/>
  <c r="AA11" i="2"/>
  <c r="AA12" i="2"/>
  <c r="Z3" i="2" l="1"/>
  <c r="Z4" i="2"/>
  <c r="Z5" i="2"/>
  <c r="Z6" i="2"/>
  <c r="Z7" i="2"/>
  <c r="Z8" i="2"/>
  <c r="Z9" i="2"/>
  <c r="Z10" i="2"/>
  <c r="Z11" i="2"/>
  <c r="Z12" i="2"/>
  <c r="Y3" i="2" l="1"/>
  <c r="Y4" i="2"/>
  <c r="Y5" i="2"/>
  <c r="Y6" i="2"/>
  <c r="Y7" i="2"/>
  <c r="Y8" i="2"/>
  <c r="Y9" i="2"/>
  <c r="Y10" i="2"/>
  <c r="Y11" i="2"/>
  <c r="Y12" i="2"/>
  <c r="X3" i="2" l="1"/>
  <c r="X4" i="2"/>
  <c r="X5" i="2"/>
  <c r="X6" i="2"/>
  <c r="X7" i="2"/>
  <c r="X8" i="2"/>
  <c r="X9" i="2"/>
  <c r="X10" i="2"/>
  <c r="X11" i="2"/>
  <c r="X12" i="2"/>
  <c r="W4" i="2" l="1"/>
  <c r="W5" i="2"/>
  <c r="W6" i="2"/>
  <c r="W7" i="2"/>
  <c r="W8" i="2"/>
  <c r="W9" i="2"/>
  <c r="W10" i="2"/>
  <c r="W11" i="2"/>
  <c r="W12" i="2"/>
  <c r="W3" i="2" l="1"/>
  <c r="V4" i="2" l="1"/>
  <c r="V5" i="2"/>
  <c r="V6" i="2"/>
  <c r="V7" i="2"/>
  <c r="V8" i="2"/>
  <c r="V9" i="2"/>
  <c r="V10" i="2"/>
  <c r="V11" i="2"/>
  <c r="V12" i="2"/>
  <c r="V3" i="2"/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K4" i="2"/>
  <c r="L4" i="2"/>
  <c r="M4" i="2"/>
  <c r="N4" i="2"/>
  <c r="O4" i="2"/>
  <c r="P4" i="2"/>
  <c r="Q4" i="2"/>
  <c r="R4" i="2"/>
  <c r="S4" i="2"/>
  <c r="T4" i="2"/>
  <c r="U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B5" i="2"/>
  <c r="B6" i="2"/>
  <c r="B7" i="2"/>
  <c r="B8" i="2"/>
  <c r="B9" i="2"/>
  <c r="B10" i="2"/>
  <c r="B11" i="2"/>
  <c r="B12" i="2"/>
  <c r="B3" i="2"/>
  <c r="E4" i="2" l="1"/>
  <c r="H4" i="2"/>
  <c r="D4" i="2"/>
  <c r="G4" i="2"/>
  <c r="J4" i="2"/>
  <c r="I4" i="2"/>
  <c r="F4" i="2"/>
  <c r="B4" i="2"/>
  <c r="C4" i="2"/>
</calcChain>
</file>

<file path=xl/sharedStrings.xml><?xml version="1.0" encoding="utf-8"?>
<sst xmlns="http://schemas.openxmlformats.org/spreadsheetml/2006/main" count="34" uniqueCount="34">
  <si>
    <t>Cameroun</t>
  </si>
  <si>
    <t>PIB Nominal (Mds FCFA)</t>
  </si>
  <si>
    <t>Balance Commerciale (Mds FCFA)</t>
  </si>
  <si>
    <t>Solde du compte courant extérieur (Mds FCFA)</t>
  </si>
  <si>
    <t>Taux d’investissement (% du PIB)</t>
  </si>
  <si>
    <t>Avoirs extérieurs nets (Mds FCFA)</t>
  </si>
  <si>
    <t>Créances nettes sur les Etats (Mds FCFA)</t>
  </si>
  <si>
    <t>Masse monétaire (Mds FCFA)</t>
  </si>
  <si>
    <t>Masse monétaire (% du PIB)</t>
  </si>
  <si>
    <t>Solde budgétaire base engagements dons compris (Mds FCFA)</t>
  </si>
  <si>
    <t>Solde budgétaire base engagements dons compris (% du PIB)</t>
  </si>
  <si>
    <t>Exportations de biens (Mds FCFA)</t>
  </si>
  <si>
    <t>Importations de biens (Mds FCFA)</t>
  </si>
  <si>
    <t>Taux de croissance réel (en %)</t>
  </si>
  <si>
    <t>Crédits à l’économie (Mds FCFA)</t>
  </si>
  <si>
    <t>Variations de l'indice des prix à la consommation (moyenne annuelle)</t>
  </si>
  <si>
    <t>Cameroon</t>
  </si>
  <si>
    <t>Nominal GDP (billions of CFA Francs)</t>
  </si>
  <si>
    <t>Real GDP Growth (in %)</t>
  </si>
  <si>
    <t>CPI variation (annual average in %)</t>
  </si>
  <si>
    <t>Exports of goods (billions of CFA Francs)</t>
  </si>
  <si>
    <t>Imports of goods (billions of CFA Francs)</t>
  </si>
  <si>
    <t>Trade balance (billions of CFA Francs)</t>
  </si>
  <si>
    <t>Current Account Balance (billions of CFA Francs)</t>
  </si>
  <si>
    <t>Overall Fiscal Balance, commitment basis, including grants (billions of CFA Francs)</t>
  </si>
  <si>
    <t>Overall Fiscal Balance, commitment basis, including grants (% of GDP)</t>
  </si>
  <si>
    <t>Investment rate (% of GDP)</t>
  </si>
  <si>
    <t>Net Foreign Assets (billions of CFA Francs)</t>
  </si>
  <si>
    <t>Credit to the private sector (billions of CFA Francs)</t>
  </si>
  <si>
    <t>Net Claims on Central Government (billions of CFA Francs)</t>
  </si>
  <si>
    <t>Broad money (billions of CFA Francs)</t>
  </si>
  <si>
    <t>Broad money (% of GDP)</t>
  </si>
  <si>
    <t>Source : BEAC, FMI, Banque Mondiale.</t>
  </si>
  <si>
    <t>Source: Bank of Central African States, IMF, Worldbank.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</si>
</sst>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#,##0.0"/>
    <numFmt numFmtId="166" formatCode="0.0"/>
    <numFmt numFmtId="167" formatCode="General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sz val="12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7" fontId="11" fillId="0" borderId="0"/>
    <xf numFmtId="0" fontId="1" fillId="0" borderId="0"/>
  </cellStyleXfs>
  <cellXfs count="34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164" fontId="6" fillId="0" borderId="0" xfId="1" applyNumberFormat="1" applyFont="1" applyFill="1" applyAlignment="1">
      <alignment horizontal="left" vertical="center" wrapText="1"/>
    </xf>
    <xf numFmtId="164" fontId="5" fillId="0" borderId="0" xfId="1" applyNumberFormat="1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164" fontId="6" fillId="0" borderId="0" xfId="1" applyNumberFormat="1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2" fillId="0" borderId="0" xfId="1" applyNumberFormat="1" applyFont="1" applyAlignment="1">
      <alignment horizontal="left"/>
    </xf>
    <xf numFmtId="165" fontId="5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horizontal="center" vertical="center" wrapText="1"/>
    </xf>
    <xf numFmtId="166" fontId="1" fillId="0" borderId="0" xfId="2" applyNumberFormat="1" applyFont="1" applyFill="1" applyProtection="1"/>
    <xf numFmtId="166" fontId="1" fillId="0" borderId="0" xfId="2" applyNumberFormat="1" applyFont="1" applyFill="1" applyAlignment="1" applyProtection="1">
      <alignment horizontal="center"/>
    </xf>
    <xf numFmtId="166" fontId="5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66" fontId="5" fillId="0" borderId="0" xfId="1" applyNumberFormat="1" applyFont="1" applyAlignment="1">
      <alignment horizontal="center" wrapText="1"/>
    </xf>
  </cellXfs>
  <cellStyles count="4">
    <cellStyle name="Normal" xfId="0" builtinId="0"/>
    <cellStyle name="Normal 2" xfId="3"/>
    <cellStyle name="Normal 7" xfId="2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I41"/>
  <sheetViews>
    <sheetView tabSelected="1" zoomScaleNormal="100" workbookViewId="0">
      <selection activeCell="B24" sqref="B24"/>
    </sheetView>
  </sheetViews>
  <sheetFormatPr baseColWidth="10" defaultColWidth="11.42578125" defaultRowHeight="12.75" x14ac:dyDescent="0.2"/>
  <cols>
    <col min="1" max="1" width="13.7109375" style="21" customWidth="1"/>
    <col min="2" max="2" width="56.5703125" style="4" bestFit="1" customWidth="1"/>
    <col min="3" max="26" width="8.7109375" style="4" customWidth="1"/>
    <col min="27" max="27" width="11.42578125" style="4" customWidth="1"/>
    <col min="28" max="30" width="11.42578125" style="4"/>
    <col min="31" max="31" width="16.42578125" style="4" customWidth="1"/>
    <col min="32" max="16384" width="11.42578125" style="4"/>
  </cols>
  <sheetData>
    <row r="1" spans="1:35" ht="24.75" customHeight="1" x14ac:dyDescent="0.2">
      <c r="B1" s="3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35" s="2" customFormat="1" ht="18" customHeight="1" x14ac:dyDescent="0.2">
      <c r="A3" s="22"/>
      <c r="B3" s="12"/>
      <c r="C3" s="31">
        <v>1991</v>
      </c>
      <c r="D3" s="31">
        <v>1992</v>
      </c>
      <c r="E3" s="31">
        <v>1993</v>
      </c>
      <c r="F3" s="31">
        <v>1994</v>
      </c>
      <c r="G3" s="31">
        <v>1995</v>
      </c>
      <c r="H3" s="31">
        <v>1996</v>
      </c>
      <c r="I3" s="31">
        <v>1997</v>
      </c>
      <c r="J3" s="31">
        <v>1998</v>
      </c>
      <c r="K3" s="31">
        <v>1999</v>
      </c>
      <c r="L3" s="31">
        <v>2000</v>
      </c>
      <c r="M3" s="31">
        <v>2001</v>
      </c>
      <c r="N3" s="31">
        <v>2002</v>
      </c>
      <c r="O3" s="32">
        <v>2003</v>
      </c>
      <c r="P3" s="32">
        <v>2004</v>
      </c>
      <c r="Q3" s="32">
        <v>2005</v>
      </c>
      <c r="R3" s="31">
        <v>2006</v>
      </c>
      <c r="S3" s="31">
        <v>2007</v>
      </c>
      <c r="T3" s="31">
        <v>2008</v>
      </c>
      <c r="U3" s="31">
        <v>2009</v>
      </c>
      <c r="V3" s="31">
        <v>2010</v>
      </c>
      <c r="W3" s="31">
        <v>2011</v>
      </c>
      <c r="X3" s="31">
        <v>2012</v>
      </c>
      <c r="Y3" s="31">
        <v>2013</v>
      </c>
      <c r="Z3" s="31">
        <v>2014</v>
      </c>
      <c r="AA3" s="2">
        <v>2015</v>
      </c>
      <c r="AB3" s="2">
        <v>2016</v>
      </c>
      <c r="AC3" s="2">
        <v>2017</v>
      </c>
      <c r="AD3" s="2">
        <v>2018</v>
      </c>
      <c r="AE3" s="2">
        <v>2019</v>
      </c>
      <c r="AF3" s="2">
        <v>2020</v>
      </c>
      <c r="AG3" s="2">
        <v>2021</v>
      </c>
      <c r="AH3" s="2">
        <v>2022</v>
      </c>
      <c r="AI3" s="2">
        <v>2023</v>
      </c>
    </row>
    <row r="4" spans="1:35" s="6" customFormat="1" ht="12.75" customHeight="1" x14ac:dyDescent="0.2">
      <c r="A4" s="20"/>
      <c r="B4" s="5" t="s">
        <v>1</v>
      </c>
      <c r="C4" s="26">
        <v>3563.1904108349249</v>
      </c>
      <c r="D4" s="26">
        <v>3456.9213165986562</v>
      </c>
      <c r="E4" s="26">
        <v>4112.7079473206713</v>
      </c>
      <c r="F4" s="26">
        <v>4604.0532847448467</v>
      </c>
      <c r="G4" s="26">
        <v>5001.6501858224965</v>
      </c>
      <c r="H4" s="26">
        <v>5275.7740031140938</v>
      </c>
      <c r="I4" s="26">
        <v>5862.0494222939797</v>
      </c>
      <c r="J4" s="26">
        <v>6389.8976531253702</v>
      </c>
      <c r="K4" s="26">
        <v>6589.5306274637678</v>
      </c>
      <c r="L4" s="26">
        <v>7179.5246660595967</v>
      </c>
      <c r="M4" s="26">
        <v>7602.5830301804435</v>
      </c>
      <c r="N4" s="26">
        <v>8070.6643839739954</v>
      </c>
      <c r="O4" s="26">
        <v>8455.7926395678733</v>
      </c>
      <c r="P4" s="26">
        <v>9208.4970485009308</v>
      </c>
      <c r="Q4" s="26">
        <v>9464.9320000000007</v>
      </c>
      <c r="R4" s="26">
        <v>10121.084999999995</v>
      </c>
      <c r="S4" s="26">
        <v>10718.928999999998</v>
      </c>
      <c r="T4" s="26">
        <v>11826.439999999999</v>
      </c>
      <c r="U4" s="26">
        <v>12285.308000000001</v>
      </c>
      <c r="V4" s="26">
        <v>12948.432000000004</v>
      </c>
      <c r="W4" s="26">
        <v>13843.138999999999</v>
      </c>
      <c r="X4" s="26">
        <v>14858.561999999998</v>
      </c>
      <c r="Y4" s="26">
        <v>15981.244000000008</v>
      </c>
      <c r="Z4" s="26">
        <v>17276.337000000003</v>
      </c>
      <c r="AA4" s="26">
        <v>18285.309000000001</v>
      </c>
      <c r="AB4" s="26">
        <v>19304.77</v>
      </c>
      <c r="AC4" s="26">
        <v>20328.394</v>
      </c>
      <c r="AD4" s="26">
        <v>21492.593571071327</v>
      </c>
      <c r="AE4" s="26">
        <v>22854.838000000003</v>
      </c>
      <c r="AF4" s="29">
        <v>23085.737669526588</v>
      </c>
      <c r="AG4" s="29">
        <v>23482.858462254568</v>
      </c>
      <c r="AH4" s="29">
        <v>24786.970251638955</v>
      </c>
      <c r="AI4" s="29">
        <v>26400.901598645454</v>
      </c>
    </row>
    <row r="5" spans="1:35" s="6" customFormat="1" x14ac:dyDescent="0.2">
      <c r="A5" s="20"/>
      <c r="B5" s="5" t="s">
        <v>13</v>
      </c>
      <c r="C5" s="26">
        <v>-3.4212090881040353</v>
      </c>
      <c r="D5" s="26">
        <v>-2.0252316275880498</v>
      </c>
      <c r="E5" s="26">
        <v>15.352436876372256</v>
      </c>
      <c r="F5" s="26">
        <v>2.1239354427555219</v>
      </c>
      <c r="G5" s="26">
        <v>3.4697921480881391</v>
      </c>
      <c r="H5" s="26">
        <v>4.3610865181447815</v>
      </c>
      <c r="I5" s="26">
        <v>5.2313207091328104</v>
      </c>
      <c r="J5" s="26">
        <v>4.5022912409007629</v>
      </c>
      <c r="K5" s="26">
        <v>4.2920169458778208</v>
      </c>
      <c r="L5" s="26">
        <v>3.553374363795299</v>
      </c>
      <c r="M5" s="26">
        <v>4.7</v>
      </c>
      <c r="N5" s="26">
        <v>4.2372036770611343</v>
      </c>
      <c r="O5" s="26">
        <v>4.5671952564918108</v>
      </c>
      <c r="P5" s="26">
        <v>6.7809559245971442</v>
      </c>
      <c r="Q5" s="26">
        <v>2.0206623068273375</v>
      </c>
      <c r="R5" s="26">
        <v>3.4576687925491076</v>
      </c>
      <c r="S5" s="26">
        <v>4.9022017324405267</v>
      </c>
      <c r="T5" s="26">
        <v>3.4888009190368927</v>
      </c>
      <c r="U5" s="26">
        <v>2.1986641021533138</v>
      </c>
      <c r="V5" s="26">
        <v>3.4225076407707022</v>
      </c>
      <c r="W5" s="26">
        <v>4.1292771607329168</v>
      </c>
      <c r="X5" s="26">
        <v>4.5432650158282915</v>
      </c>
      <c r="Y5" s="26">
        <v>5.4042657095550446</v>
      </c>
      <c r="Z5" s="26">
        <v>5.8840593266804211</v>
      </c>
      <c r="AA5" s="26">
        <v>5.6514637436282582</v>
      </c>
      <c r="AB5" s="26">
        <v>4.6484862151692958</v>
      </c>
      <c r="AC5" s="26">
        <v>3.5520811881849781</v>
      </c>
      <c r="AD5" s="26">
        <v>3.995504552443784</v>
      </c>
      <c r="AE5" s="26">
        <v>3.5384168567098384</v>
      </c>
      <c r="AF5" s="26">
        <v>0.32224128830528481</v>
      </c>
      <c r="AG5" s="26">
        <v>3.2918794367073385</v>
      </c>
      <c r="AH5" s="26">
        <v>3.582798337900444</v>
      </c>
      <c r="AI5" s="29">
        <v>3.2737341352323162</v>
      </c>
    </row>
    <row r="6" spans="1:35" s="6" customFormat="1" ht="13.5" customHeight="1" x14ac:dyDescent="0.2">
      <c r="A6" s="20"/>
      <c r="B6" s="5" t="s">
        <v>15</v>
      </c>
      <c r="C6" s="26">
        <v>-1.3</v>
      </c>
      <c r="D6" s="26">
        <v>-1</v>
      </c>
      <c r="E6" s="26">
        <v>21.2</v>
      </c>
      <c r="F6" s="26">
        <v>21.4</v>
      </c>
      <c r="G6" s="26">
        <v>3.6</v>
      </c>
      <c r="H6" s="26">
        <v>4.0999999999999996</v>
      </c>
      <c r="I6" s="26">
        <v>3.9</v>
      </c>
      <c r="J6" s="26">
        <v>3.1</v>
      </c>
      <c r="K6" s="26">
        <v>0.8</v>
      </c>
      <c r="L6" s="26">
        <v>2.8</v>
      </c>
      <c r="M6" s="26">
        <v>4.5</v>
      </c>
      <c r="N6" s="26">
        <v>2.83</v>
      </c>
      <c r="O6" s="26">
        <v>0.6</v>
      </c>
      <c r="P6" s="26">
        <v>0.3</v>
      </c>
      <c r="Q6" s="26">
        <v>1.9</v>
      </c>
      <c r="R6" s="26">
        <v>5.0999999999999996</v>
      </c>
      <c r="S6" s="26">
        <v>1.1000000000000001</v>
      </c>
      <c r="T6" s="26">
        <v>5.3</v>
      </c>
      <c r="U6" s="26">
        <v>3</v>
      </c>
      <c r="V6" s="26">
        <v>1.3</v>
      </c>
      <c r="W6" s="26">
        <v>2.9</v>
      </c>
      <c r="X6" s="26">
        <v>2.4</v>
      </c>
      <c r="Y6" s="26">
        <v>2.1</v>
      </c>
      <c r="Z6" s="26">
        <v>1.8440000000000001</v>
      </c>
      <c r="AA6" s="26">
        <v>2.6789999999999998</v>
      </c>
      <c r="AB6" s="26">
        <v>0.9</v>
      </c>
      <c r="AC6" s="26">
        <v>0.64200000000000002</v>
      </c>
      <c r="AD6" s="26">
        <v>1.1000000000000001</v>
      </c>
      <c r="AE6" s="26">
        <v>2.5</v>
      </c>
      <c r="AF6" s="29">
        <v>2.5</v>
      </c>
      <c r="AG6" s="29">
        <v>2.2619560000000001</v>
      </c>
      <c r="AH6" s="29">
        <v>6.2512999999999996</v>
      </c>
      <c r="AI6" s="29">
        <v>7.3633199999999999</v>
      </c>
    </row>
    <row r="7" spans="1:35" s="6" customFormat="1" x14ac:dyDescent="0.2">
      <c r="A7" s="20"/>
      <c r="B7" s="5" t="s">
        <v>11</v>
      </c>
      <c r="C7" s="26">
        <v>591.29999999999995</v>
      </c>
      <c r="D7" s="26">
        <v>543</v>
      </c>
      <c r="E7" s="26">
        <v>431</v>
      </c>
      <c r="F7" s="26">
        <v>623.4</v>
      </c>
      <c r="G7" s="26">
        <v>841.4</v>
      </c>
      <c r="H7" s="26">
        <v>1084.5999999999999</v>
      </c>
      <c r="I7" s="26">
        <v>1140.3</v>
      </c>
      <c r="J7" s="26">
        <v>1037.4000000000001</v>
      </c>
      <c r="K7" s="26">
        <v>1366.4</v>
      </c>
      <c r="L7" s="26">
        <v>1521.4</v>
      </c>
      <c r="M7" s="26">
        <v>1312.6</v>
      </c>
      <c r="N7" s="26">
        <v>1275</v>
      </c>
      <c r="O7" s="26">
        <v>1406.1</v>
      </c>
      <c r="P7" s="26">
        <v>1469.8</v>
      </c>
      <c r="Q7" s="26">
        <v>1670.2</v>
      </c>
      <c r="R7" s="26">
        <v>2012.4</v>
      </c>
      <c r="S7" s="26">
        <v>2375.3000000000002</v>
      </c>
      <c r="T7" s="26">
        <v>2637.6</v>
      </c>
      <c r="U7" s="26">
        <v>1969</v>
      </c>
      <c r="V7" s="26">
        <v>2240.6</v>
      </c>
      <c r="W7" s="26">
        <v>2778.3</v>
      </c>
      <c r="X7" s="26">
        <v>2858</v>
      </c>
      <c r="Y7" s="26">
        <v>3003.7</v>
      </c>
      <c r="Z7" s="26">
        <v>3244.5</v>
      </c>
      <c r="AA7" s="26">
        <v>3085.5999999999995</v>
      </c>
      <c r="AB7" s="26">
        <v>2724.7</v>
      </c>
      <c r="AC7" s="26">
        <v>2674.8999999999996</v>
      </c>
      <c r="AD7" s="26">
        <v>2869.3</v>
      </c>
      <c r="AE7" s="26">
        <v>3238.3114054048401</v>
      </c>
      <c r="AF7" s="29">
        <v>2538</v>
      </c>
      <c r="AG7" s="29">
        <v>3335.9490000000005</v>
      </c>
      <c r="AH7" s="29">
        <v>4318.238137158457</v>
      </c>
      <c r="AI7" s="29">
        <v>3615.2529453609704</v>
      </c>
    </row>
    <row r="8" spans="1:35" s="6" customFormat="1" x14ac:dyDescent="0.2">
      <c r="A8" s="20"/>
      <c r="B8" s="5" t="s">
        <v>12</v>
      </c>
      <c r="C8" s="26">
        <v>381.2</v>
      </c>
      <c r="D8" s="26">
        <v>286.8</v>
      </c>
      <c r="E8" s="26">
        <v>271</v>
      </c>
      <c r="F8" s="26">
        <v>442.2</v>
      </c>
      <c r="G8" s="26">
        <v>602</v>
      </c>
      <c r="H8" s="26">
        <v>704.1</v>
      </c>
      <c r="I8" s="26">
        <v>874</v>
      </c>
      <c r="J8" s="26">
        <v>831.6</v>
      </c>
      <c r="K8" s="26">
        <v>905.9</v>
      </c>
      <c r="L8" s="26">
        <v>1157.8</v>
      </c>
      <c r="M8" s="26">
        <v>1356.7</v>
      </c>
      <c r="N8" s="26">
        <v>1295</v>
      </c>
      <c r="O8" s="26">
        <v>1305.3</v>
      </c>
      <c r="P8" s="26">
        <v>1383.8</v>
      </c>
      <c r="Q8" s="26">
        <v>1524.2</v>
      </c>
      <c r="R8" s="26">
        <v>1662</v>
      </c>
      <c r="S8" s="26">
        <v>2023.1</v>
      </c>
      <c r="T8" s="26">
        <v>2432</v>
      </c>
      <c r="U8" s="26">
        <v>2152.6999999999998</v>
      </c>
      <c r="V8" s="26">
        <v>2342.3000000000002</v>
      </c>
      <c r="W8" s="26">
        <v>2997.8</v>
      </c>
      <c r="X8" s="26">
        <v>2994.8</v>
      </c>
      <c r="Y8" s="26">
        <v>3101.1</v>
      </c>
      <c r="Z8" s="26">
        <v>3466.4176637999999</v>
      </c>
      <c r="AA8" s="26">
        <v>3305.6000000000004</v>
      </c>
      <c r="AB8" s="26">
        <v>2861.4999999999991</v>
      </c>
      <c r="AC8" s="26">
        <v>2791.9</v>
      </c>
      <c r="AD8" s="26">
        <v>3141.6000000000004</v>
      </c>
      <c r="AE8" s="26">
        <v>4217.6279830522599</v>
      </c>
      <c r="AF8" s="29">
        <v>2929.3</v>
      </c>
      <c r="AG8" s="29">
        <v>3416.5019615727897</v>
      </c>
      <c r="AH8" s="29">
        <v>4519.3002127063401</v>
      </c>
      <c r="AI8" s="29">
        <v>4806.7101502184032</v>
      </c>
    </row>
    <row r="9" spans="1:35" s="6" customFormat="1" x14ac:dyDescent="0.2">
      <c r="A9" s="20"/>
      <c r="B9" s="5" t="s">
        <v>2</v>
      </c>
      <c r="C9" s="26">
        <v>336.43642183978864</v>
      </c>
      <c r="D9" s="26">
        <v>254.81578678319912</v>
      </c>
      <c r="E9" s="26">
        <v>306.07420913935584</v>
      </c>
      <c r="F9" s="26">
        <v>531.79492793654254</v>
      </c>
      <c r="G9" s="26">
        <v>419.11520509605919</v>
      </c>
      <c r="H9" s="26">
        <v>389.60699999999997</v>
      </c>
      <c r="I9" s="26">
        <v>443.94499999999982</v>
      </c>
      <c r="J9" s="26">
        <v>219.73869999999999</v>
      </c>
      <c r="K9" s="26">
        <v>253.30360000000007</v>
      </c>
      <c r="L9" s="26">
        <v>357.38580000000002</v>
      </c>
      <c r="M9" s="26">
        <v>69.059816491913352</v>
      </c>
      <c r="N9" s="26">
        <v>106.42529999999988</v>
      </c>
      <c r="O9" s="26">
        <v>156.52099999999973</v>
      </c>
      <c r="P9" s="26">
        <v>123.97599999999989</v>
      </c>
      <c r="Q9" s="26">
        <v>198.00019999999995</v>
      </c>
      <c r="R9" s="26">
        <v>350.4050000000002</v>
      </c>
      <c r="S9" s="26">
        <v>352.14897882961941</v>
      </c>
      <c r="T9" s="26">
        <v>208.68600000000015</v>
      </c>
      <c r="U9" s="26">
        <v>-194.51271732956025</v>
      </c>
      <c r="V9" s="26">
        <v>-104.0968218632147</v>
      </c>
      <c r="W9" s="26">
        <v>-273.48078996155391</v>
      </c>
      <c r="X9" s="26">
        <v>-139.93700000000035</v>
      </c>
      <c r="Y9" s="26">
        <v>-97.400000000000091</v>
      </c>
      <c r="Z9" s="26">
        <v>-221.9176637999999</v>
      </c>
      <c r="AA9" s="26">
        <v>-219.99999999999955</v>
      </c>
      <c r="AB9" s="26">
        <v>-136.80000000000018</v>
      </c>
      <c r="AC9" s="26">
        <v>-117.00000000000045</v>
      </c>
      <c r="AD9" s="26">
        <v>-272.30000000000018</v>
      </c>
      <c r="AE9" s="26">
        <v>-431.64628933749054</v>
      </c>
      <c r="AF9" s="29">
        <v>-391.30000000000018</v>
      </c>
      <c r="AG9" s="29">
        <v>-80.552961572789172</v>
      </c>
      <c r="AH9" s="29">
        <v>-201.06207554788307</v>
      </c>
      <c r="AI9" s="29">
        <v>-1191.4572048574328</v>
      </c>
    </row>
    <row r="10" spans="1:35" s="6" customFormat="1" x14ac:dyDescent="0.2">
      <c r="A10" s="20"/>
      <c r="B10" s="5" t="s">
        <v>3</v>
      </c>
      <c r="C10" s="26">
        <v>6.33842183978867</v>
      </c>
      <c r="D10" s="26">
        <v>-107.90071321680088</v>
      </c>
      <c r="E10" s="26">
        <v>-29.657790860644191</v>
      </c>
      <c r="F10" s="26">
        <v>232.46142793654252</v>
      </c>
      <c r="G10" s="26">
        <v>107.73575509605914</v>
      </c>
      <c r="H10" s="26">
        <v>-146.60810000000001</v>
      </c>
      <c r="I10" s="26">
        <v>-235.68500000000029</v>
      </c>
      <c r="J10" s="26">
        <v>-88.912099999999981</v>
      </c>
      <c r="K10" s="26">
        <v>-313.48399999999992</v>
      </c>
      <c r="L10" s="26">
        <v>-177.28559999999999</v>
      </c>
      <c r="M10" s="26">
        <v>-275.47676350808672</v>
      </c>
      <c r="N10" s="26">
        <v>-310.03320000000002</v>
      </c>
      <c r="O10" s="26">
        <v>-346.71120000000025</v>
      </c>
      <c r="P10" s="26">
        <v>-321.59150000000011</v>
      </c>
      <c r="Q10" s="26">
        <v>-409.97080000000005</v>
      </c>
      <c r="R10" s="26">
        <v>101.10000000000053</v>
      </c>
      <c r="S10" s="26">
        <v>136.92433581586201</v>
      </c>
      <c r="T10" s="26">
        <v>-201.39659999999998</v>
      </c>
      <c r="U10" s="26">
        <v>-538.98071732956009</v>
      </c>
      <c r="V10" s="26">
        <v>-396.28682186321464</v>
      </c>
      <c r="W10" s="26">
        <v>-353.05878996155388</v>
      </c>
      <c r="X10" s="26">
        <v>-488.05800000000039</v>
      </c>
      <c r="Y10" s="26">
        <v>-557.085572957561</v>
      </c>
      <c r="Z10" s="26">
        <v>-692.26466379999999</v>
      </c>
      <c r="AA10" s="26">
        <v>-693.89999999999952</v>
      </c>
      <c r="AB10" s="26">
        <v>-595.20062815798383</v>
      </c>
      <c r="AC10" s="26">
        <v>-502.9119955302578</v>
      </c>
      <c r="AD10" s="26">
        <v>-755.60000000000014</v>
      </c>
      <c r="AE10" s="26">
        <v>-1098.5889276446164</v>
      </c>
      <c r="AF10" s="29">
        <v>-871.95212520350356</v>
      </c>
      <c r="AG10" s="29">
        <v>-789.3209615727892</v>
      </c>
      <c r="AH10" s="29">
        <v>-946.01702567668985</v>
      </c>
      <c r="AI10" s="29">
        <v>-1502.1109139742059</v>
      </c>
    </row>
    <row r="11" spans="1:35" s="6" customFormat="1" ht="12" customHeight="1" x14ac:dyDescent="0.2">
      <c r="A11" s="20"/>
      <c r="B11" s="5" t="s">
        <v>9</v>
      </c>
      <c r="C11" s="26">
        <v>-233.22500000000002</v>
      </c>
      <c r="D11" s="26">
        <v>-205.41500000000019</v>
      </c>
      <c r="E11" s="26">
        <v>-256.6450000000001</v>
      </c>
      <c r="F11" s="26">
        <v>-229.73950000000013</v>
      </c>
      <c r="G11" s="26">
        <v>-104.04950000000008</v>
      </c>
      <c r="H11" s="26">
        <v>-159.25100000000009</v>
      </c>
      <c r="I11" s="26">
        <v>-17.475999999999999</v>
      </c>
      <c r="J11" s="26">
        <v>-63.385400000000118</v>
      </c>
      <c r="K11" s="26">
        <v>47.029999999999859</v>
      </c>
      <c r="L11" s="26">
        <v>232.51299999999995</v>
      </c>
      <c r="M11" s="26">
        <v>124.66999999999999</v>
      </c>
      <c r="N11" s="26">
        <v>269.98900000000015</v>
      </c>
      <c r="O11" s="26">
        <v>310.32899999999955</v>
      </c>
      <c r="P11" s="26">
        <v>180.99999999999991</v>
      </c>
      <c r="Q11" s="26">
        <v>412.80000000000007</v>
      </c>
      <c r="R11" s="26">
        <v>2708.1580000000004</v>
      </c>
      <c r="S11" s="26">
        <v>525.42400000000021</v>
      </c>
      <c r="T11" s="26">
        <v>502.28224956712626</v>
      </c>
      <c r="U11" s="26">
        <v>313.75708400000008</v>
      </c>
      <c r="V11" s="26">
        <v>-19</v>
      </c>
      <c r="W11" s="26">
        <v>-85.702450000000212</v>
      </c>
      <c r="X11" s="26">
        <v>-59.626949999999951</v>
      </c>
      <c r="Y11" s="26">
        <v>-513.4</v>
      </c>
      <c r="Z11" s="26">
        <v>-534.83400000000074</v>
      </c>
      <c r="AA11" s="26">
        <v>-326.97099999999955</v>
      </c>
      <c r="AB11" s="26">
        <v>-1149.1999999999998</v>
      </c>
      <c r="AC11" s="26">
        <v>-990.2199999999998</v>
      </c>
      <c r="AD11" s="26">
        <v>-502.20600000000013</v>
      </c>
      <c r="AE11" s="26">
        <v>-741.39516382399961</v>
      </c>
      <c r="AF11" s="29">
        <v>-742.59000000000015</v>
      </c>
      <c r="AG11" s="29">
        <v>-751.5</v>
      </c>
      <c r="AH11" s="29">
        <v>-227.4889024690001</v>
      </c>
      <c r="AI11" s="29">
        <v>-461.01793923599962</v>
      </c>
    </row>
    <row r="12" spans="1:35" s="8" customFormat="1" ht="13.5" customHeight="1" x14ac:dyDescent="0.2">
      <c r="A12" s="23"/>
      <c r="B12" s="7" t="s">
        <v>10</v>
      </c>
      <c r="C12" s="26">
        <v>-7.1832652787798379</v>
      </c>
      <c r="D12" s="26">
        <v>-6.5212146224543313</v>
      </c>
      <c r="E12" s="26">
        <v>-7.8465752922076959</v>
      </c>
      <c r="F12" s="26">
        <v>-6.0681325937665118</v>
      </c>
      <c r="G12" s="26">
        <v>-2.3834497766578875</v>
      </c>
      <c r="H12" s="26">
        <v>-3.2926909955546382</v>
      </c>
      <c r="I12" s="26">
        <v>-0.33183328586347666</v>
      </c>
      <c r="J12" s="26">
        <v>-1.1375699928212513</v>
      </c>
      <c r="K12" s="26">
        <v>0.78244755686015577</v>
      </c>
      <c r="L12" s="26">
        <v>3.5170389903395405</v>
      </c>
      <c r="M12" s="26">
        <v>1.7655039128723331</v>
      </c>
      <c r="N12" s="26">
        <v>3.5604147837900904</v>
      </c>
      <c r="O12" s="26">
        <v>3.9198006685319973</v>
      </c>
      <c r="P12" s="26">
        <v>2.1718571807478551</v>
      </c>
      <c r="Q12" s="26">
        <v>4.7179480833622929</v>
      </c>
      <c r="R12" s="26">
        <v>28.848612768101489</v>
      </c>
      <c r="S12" s="26">
        <v>5.3656995300580856</v>
      </c>
      <c r="T12" s="26">
        <v>4.809368762808413</v>
      </c>
      <c r="U12" s="26">
        <v>2.8419369298988122</v>
      </c>
      <c r="V12" s="26">
        <v>-0.16239770120070871</v>
      </c>
      <c r="W12" s="26">
        <v>-0.68312640721412055</v>
      </c>
      <c r="X12" s="26">
        <v>-0.44120069257919114</v>
      </c>
      <c r="Y12" s="26">
        <v>-3.5145847737836888</v>
      </c>
      <c r="Z12" s="26">
        <v>-3.1</v>
      </c>
      <c r="AA12" s="26">
        <v>-1.8</v>
      </c>
      <c r="AB12" s="26">
        <v>-6</v>
      </c>
      <c r="AC12" s="26">
        <v>-4.9000000000000004</v>
      </c>
      <c r="AD12" s="26">
        <v>-2.2999999999999998</v>
      </c>
      <c r="AE12" s="26">
        <v>-3.2439309516173314</v>
      </c>
      <c r="AF12" s="29">
        <v>-3.2166613457633915</v>
      </c>
      <c r="AG12" s="29">
        <v>-3.2002066580094231</v>
      </c>
      <c r="AH12" s="29">
        <v>-0.91777615480842456</v>
      </c>
      <c r="AI12" s="33">
        <v>-1.7462204368795229</v>
      </c>
    </row>
    <row r="13" spans="1:35" s="6" customFormat="1" x14ac:dyDescent="0.2">
      <c r="A13" s="20"/>
      <c r="B13" s="9" t="s">
        <v>4</v>
      </c>
      <c r="C13" s="26">
        <v>14.7</v>
      </c>
      <c r="D13" s="26">
        <v>15.5</v>
      </c>
      <c r="E13" s="26">
        <v>16.2</v>
      </c>
      <c r="F13" s="26">
        <v>15</v>
      </c>
      <c r="G13" s="26">
        <v>15.4</v>
      </c>
      <c r="H13" s="26">
        <v>17.100000000000001</v>
      </c>
      <c r="I13" s="26">
        <v>18.399999999999999</v>
      </c>
      <c r="J13" s="26">
        <v>19.3</v>
      </c>
      <c r="K13" s="26">
        <v>19.7</v>
      </c>
      <c r="L13" s="26">
        <v>23.2</v>
      </c>
      <c r="M13" s="26">
        <v>28.8</v>
      </c>
      <c r="N13" s="26">
        <v>30.2</v>
      </c>
      <c r="O13" s="26">
        <v>27.3</v>
      </c>
      <c r="P13" s="26">
        <v>26</v>
      </c>
      <c r="Q13" s="26">
        <v>26.3</v>
      </c>
      <c r="R13" s="26">
        <v>25.4</v>
      </c>
      <c r="S13" s="26">
        <v>27</v>
      </c>
      <c r="T13" s="26">
        <v>26.3</v>
      </c>
      <c r="U13" s="26">
        <v>29.9</v>
      </c>
      <c r="V13" s="26">
        <v>19</v>
      </c>
      <c r="W13" s="26">
        <v>20.6</v>
      </c>
      <c r="X13" s="26">
        <v>19.399999999999999</v>
      </c>
      <c r="Y13" s="26">
        <v>19.5</v>
      </c>
      <c r="Z13" s="26">
        <v>24.1</v>
      </c>
      <c r="AA13" s="26">
        <v>22.4</v>
      </c>
      <c r="AB13" s="26">
        <v>22.7</v>
      </c>
      <c r="AC13" s="26">
        <v>22.9</v>
      </c>
      <c r="AD13" s="26">
        <v>22.8</v>
      </c>
      <c r="AE13" s="26">
        <v>23</v>
      </c>
      <c r="AF13" s="29">
        <v>21.8</v>
      </c>
      <c r="AG13" s="29">
        <v>21.5</v>
      </c>
      <c r="AH13" s="29">
        <v>21.9</v>
      </c>
      <c r="AI13" s="29">
        <v>22.5</v>
      </c>
    </row>
    <row r="14" spans="1:35" s="6" customFormat="1" x14ac:dyDescent="0.2">
      <c r="A14" s="20"/>
      <c r="B14" s="5" t="s">
        <v>5</v>
      </c>
      <c r="C14" s="26">
        <v>-139.89999999999998</v>
      </c>
      <c r="D14" s="26">
        <v>-172.327</v>
      </c>
      <c r="E14" s="26">
        <v>-225.80199999999996</v>
      </c>
      <c r="F14" s="26">
        <v>-295.87700000000007</v>
      </c>
      <c r="G14" s="26">
        <v>-328.702</v>
      </c>
      <c r="H14" s="26">
        <v>-280.80099999999993</v>
      </c>
      <c r="I14" s="26">
        <v>-181.965</v>
      </c>
      <c r="J14" s="26">
        <v>-172.61099999999999</v>
      </c>
      <c r="K14" s="26">
        <v>-154.83899999999997</v>
      </c>
      <c r="L14" s="26">
        <v>48.442999999999991</v>
      </c>
      <c r="M14" s="26">
        <v>126.13599999999998</v>
      </c>
      <c r="N14" s="26">
        <v>298.32499999999999</v>
      </c>
      <c r="O14" s="26">
        <v>257.65700000000004</v>
      </c>
      <c r="P14" s="26">
        <v>354.99300000000005</v>
      </c>
      <c r="Q14" s="26">
        <v>497.56299999999999</v>
      </c>
      <c r="R14" s="26">
        <v>1031.904</v>
      </c>
      <c r="S14" s="26">
        <v>1513.1950000000002</v>
      </c>
      <c r="T14" s="26">
        <v>1747.2130000000002</v>
      </c>
      <c r="U14" s="26">
        <v>1896.0739999999998</v>
      </c>
      <c r="V14" s="26">
        <v>1845.3745307897252</v>
      </c>
      <c r="W14" s="26">
        <v>1627.2860000000001</v>
      </c>
      <c r="X14" s="26">
        <v>1527.7959999999998</v>
      </c>
      <c r="Y14" s="27">
        <v>1551.173</v>
      </c>
      <c r="Z14" s="26">
        <v>1673.498</v>
      </c>
      <c r="AA14" s="26">
        <v>2288.1900223578</v>
      </c>
      <c r="AB14" s="26">
        <v>1706.377</v>
      </c>
      <c r="AC14" s="28">
        <v>1970.136</v>
      </c>
      <c r="AD14" s="26">
        <v>2069.7689999999998</v>
      </c>
      <c r="AE14" s="26">
        <v>2370.8090000000002</v>
      </c>
      <c r="AF14" s="29">
        <v>2358.84</v>
      </c>
      <c r="AG14" s="29">
        <v>2626.9760000000001</v>
      </c>
      <c r="AH14" s="29">
        <v>3193.9780000000001</v>
      </c>
      <c r="AI14" s="29">
        <v>2870.8109569699077</v>
      </c>
    </row>
    <row r="15" spans="1:35" s="6" customFormat="1" x14ac:dyDescent="0.2">
      <c r="A15" s="20"/>
      <c r="B15" s="5" t="s">
        <v>14</v>
      </c>
      <c r="C15" s="26">
        <v>651.39899999999989</v>
      </c>
      <c r="D15" s="26">
        <v>542.63300000000004</v>
      </c>
      <c r="E15" s="26">
        <v>487.02499999999998</v>
      </c>
      <c r="F15" s="26">
        <v>475.93</v>
      </c>
      <c r="G15" s="26">
        <v>484.95400000000001</v>
      </c>
      <c r="H15" s="26">
        <v>442.45699999999999</v>
      </c>
      <c r="I15" s="26">
        <v>463.33100000000002</v>
      </c>
      <c r="J15" s="26">
        <v>564.82299999999998</v>
      </c>
      <c r="K15" s="26">
        <v>603.89100000000008</v>
      </c>
      <c r="L15" s="26">
        <v>700.51499999999999</v>
      </c>
      <c r="M15" s="26">
        <v>761.74400000000014</v>
      </c>
      <c r="N15" s="26">
        <v>834.45300000000009</v>
      </c>
      <c r="O15" s="26">
        <v>907.76800000000003</v>
      </c>
      <c r="P15" s="26">
        <v>904.88900000000001</v>
      </c>
      <c r="Q15" s="26">
        <v>976.83699999999999</v>
      </c>
      <c r="R15" s="26">
        <v>999.45899999999995</v>
      </c>
      <c r="S15" s="26">
        <v>1083.06</v>
      </c>
      <c r="T15" s="26">
        <v>1282.732</v>
      </c>
      <c r="U15" s="26">
        <v>1378.9709999999998</v>
      </c>
      <c r="V15" s="26">
        <v>1593.9860000000001</v>
      </c>
      <c r="W15" s="26">
        <v>1943.2910000000002</v>
      </c>
      <c r="X15" s="26">
        <v>1987.9560000000001</v>
      </c>
      <c r="Y15" s="26">
        <v>2273.8420000000001</v>
      </c>
      <c r="Z15" s="26">
        <v>2477.067</v>
      </c>
      <c r="AA15" s="26">
        <v>2842.489</v>
      </c>
      <c r="AB15" s="26">
        <v>2969.3560000000002</v>
      </c>
      <c r="AC15" s="26">
        <v>3048.4789999999998</v>
      </c>
      <c r="AD15" s="26">
        <v>3416.931</v>
      </c>
      <c r="AE15" s="26">
        <v>3422.7620000000002</v>
      </c>
      <c r="AF15" s="29">
        <v>3592.7370000000001</v>
      </c>
      <c r="AG15" s="29">
        <v>4039.027</v>
      </c>
      <c r="AH15" s="29">
        <v>4490.1409999999996</v>
      </c>
      <c r="AI15" s="29">
        <v>5023.826</v>
      </c>
    </row>
    <row r="16" spans="1:35" s="6" customFormat="1" x14ac:dyDescent="0.2">
      <c r="A16" s="20"/>
      <c r="B16" s="5" t="s">
        <v>6</v>
      </c>
      <c r="C16" s="26">
        <v>299.99700000000001</v>
      </c>
      <c r="D16" s="26">
        <v>369.85700000000003</v>
      </c>
      <c r="E16" s="26">
        <v>398.74700000000001</v>
      </c>
      <c r="F16" s="26">
        <v>403.20300000000003</v>
      </c>
      <c r="G16" s="26">
        <v>386.97199999999998</v>
      </c>
      <c r="H16" s="26">
        <v>367.19100000000003</v>
      </c>
      <c r="I16" s="26">
        <v>423.34699999999998</v>
      </c>
      <c r="J16" s="26">
        <v>401.53100000000006</v>
      </c>
      <c r="K16" s="26">
        <v>435.29199999999986</v>
      </c>
      <c r="L16" s="26">
        <v>331.99599999999998</v>
      </c>
      <c r="M16" s="26">
        <v>347.18999999999994</v>
      </c>
      <c r="N16" s="26">
        <v>325.66200000000003</v>
      </c>
      <c r="O16" s="26">
        <v>329.97499999999985</v>
      </c>
      <c r="P16" s="26">
        <v>332.75900000000001</v>
      </c>
      <c r="Q16" s="26">
        <v>217.46899999999994</v>
      </c>
      <c r="R16" s="26">
        <v>-145.14099999999993</v>
      </c>
      <c r="S16" s="26">
        <v>-423.47</v>
      </c>
      <c r="T16" s="26">
        <v>-598.96600000000001</v>
      </c>
      <c r="U16" s="26">
        <v>-579.25199999999995</v>
      </c>
      <c r="V16" s="26">
        <v>-645.24166412009981</v>
      </c>
      <c r="W16" s="26">
        <v>-518.65800000000013</v>
      </c>
      <c r="X16" s="26">
        <v>-288.44399999999996</v>
      </c>
      <c r="Y16" s="26">
        <v>-272.47699999999998</v>
      </c>
      <c r="Z16" s="29">
        <v>-203.38499999999999</v>
      </c>
      <c r="AA16" s="29">
        <v>-593.229889468588</v>
      </c>
      <c r="AB16" s="29">
        <v>118.602</v>
      </c>
      <c r="AC16" s="29">
        <v>136.77099999999999</v>
      </c>
      <c r="AD16" s="26">
        <v>470.81700000000001</v>
      </c>
      <c r="AE16" s="26">
        <v>857.34799999999996</v>
      </c>
      <c r="AF16" s="29">
        <v>1575.5340000000001</v>
      </c>
      <c r="AG16" s="29">
        <v>1985.982</v>
      </c>
      <c r="AH16" s="29">
        <v>2133.163</v>
      </c>
      <c r="AI16" s="29">
        <v>2371.0442052320523</v>
      </c>
    </row>
    <row r="17" spans="1:35" s="6" customFormat="1" x14ac:dyDescent="0.2">
      <c r="A17" s="20"/>
      <c r="B17" s="5" t="s">
        <v>7</v>
      </c>
      <c r="C17" s="26">
        <v>654.64100000000008</v>
      </c>
      <c r="D17" s="26">
        <v>606.93599999999992</v>
      </c>
      <c r="E17" s="26">
        <v>550.45299999999997</v>
      </c>
      <c r="F17" s="26">
        <v>689.84799999999996</v>
      </c>
      <c r="G17" s="26">
        <v>647.35899999999992</v>
      </c>
      <c r="H17" s="26">
        <v>560.495</v>
      </c>
      <c r="I17" s="26">
        <v>695.70500000000004</v>
      </c>
      <c r="J17" s="26">
        <v>745.61699999999996</v>
      </c>
      <c r="K17" s="26">
        <v>842.95100000000002</v>
      </c>
      <c r="L17" s="26">
        <v>1001.1429999999999</v>
      </c>
      <c r="M17" s="26">
        <v>1130.2719999999999</v>
      </c>
      <c r="N17" s="26">
        <v>1329.2139999999999</v>
      </c>
      <c r="O17" s="26">
        <v>1342.164</v>
      </c>
      <c r="P17" s="26">
        <v>1428.6619999999998</v>
      </c>
      <c r="Q17" s="26">
        <v>1502.4</v>
      </c>
      <c r="R17" s="26">
        <v>1638.712</v>
      </c>
      <c r="S17" s="26">
        <v>1887.9880000000001</v>
      </c>
      <c r="T17" s="26">
        <v>2149.91</v>
      </c>
      <c r="U17" s="26">
        <v>2299.7420000000002</v>
      </c>
      <c r="V17" s="26">
        <v>2625.436749941</v>
      </c>
      <c r="W17" s="26">
        <v>2880.9220209099999</v>
      </c>
      <c r="X17" s="26">
        <v>2939.4749999999999</v>
      </c>
      <c r="Y17" s="26">
        <v>3279.8119999999999</v>
      </c>
      <c r="Z17" s="29">
        <v>3645.154</v>
      </c>
      <c r="AA17" s="29">
        <v>3957.9180441479998</v>
      </c>
      <c r="AB17" s="29">
        <v>4163.0540000000001</v>
      </c>
      <c r="AC17" s="29">
        <v>4398.8310000000001</v>
      </c>
      <c r="AD17" s="26">
        <v>5042.7640000000001</v>
      </c>
      <c r="AE17" s="26">
        <v>5416.43</v>
      </c>
      <c r="AF17" s="29">
        <v>6109.902</v>
      </c>
      <c r="AG17" s="29">
        <v>7152.357</v>
      </c>
      <c r="AH17" s="29">
        <v>8010.098</v>
      </c>
      <c r="AI17" s="29">
        <v>8269.7951561600003</v>
      </c>
    </row>
    <row r="18" spans="1:35" s="6" customFormat="1" x14ac:dyDescent="0.2">
      <c r="A18" s="20"/>
      <c r="B18" s="10" t="s">
        <v>8</v>
      </c>
      <c r="C18" s="26">
        <v>20.162761133522189</v>
      </c>
      <c r="D18" s="26">
        <v>19.268115366910585</v>
      </c>
      <c r="E18" s="26">
        <v>16.82935926794444</v>
      </c>
      <c r="F18" s="26">
        <v>18.221024828314842</v>
      </c>
      <c r="G18" s="26">
        <v>14.828977207650897</v>
      </c>
      <c r="H18" s="26">
        <v>11.588855577380338</v>
      </c>
      <c r="I18" s="26">
        <v>13.210006645779931</v>
      </c>
      <c r="J18" s="26">
        <v>13.381496769562096</v>
      </c>
      <c r="K18" s="26">
        <v>14.024345109564685</v>
      </c>
      <c r="L18" s="26">
        <v>15.143492905366577</v>
      </c>
      <c r="M18" s="26">
        <v>16.006253618432968</v>
      </c>
      <c r="N18" s="26">
        <v>17.528688859252632</v>
      </c>
      <c r="O18" s="26">
        <v>16.95302515871732</v>
      </c>
      <c r="P18" s="26">
        <v>17.142816704760179</v>
      </c>
      <c r="Q18" s="26">
        <v>17.171136628981369</v>
      </c>
      <c r="R18" s="26">
        <v>17.456355178110407</v>
      </c>
      <c r="S18" s="26">
        <v>19.280383698413665</v>
      </c>
      <c r="T18" s="26">
        <v>20.585457689895151</v>
      </c>
      <c r="U18" s="26">
        <v>20.830515237193346</v>
      </c>
      <c r="V18" s="26">
        <v>22.44025751780412</v>
      </c>
      <c r="W18" s="26">
        <v>22.96356649790393</v>
      </c>
      <c r="X18" s="26">
        <v>21.750205331971848</v>
      </c>
      <c r="Y18" s="26">
        <v>22.452624300882409</v>
      </c>
      <c r="Z18" s="26">
        <v>21.099113776259397</v>
      </c>
      <c r="AA18" s="26">
        <v>21.645344052692792</v>
      </c>
      <c r="AB18" s="26">
        <v>21.564898209095475</v>
      </c>
      <c r="AC18" s="26">
        <v>21.638851549217318</v>
      </c>
      <c r="AD18" s="26">
        <v>23.462798862895156</v>
      </c>
      <c r="AE18" s="26">
        <v>23.699271025242005</v>
      </c>
      <c r="AF18" s="29">
        <v>26.466132845584283</v>
      </c>
      <c r="AG18" s="29">
        <v>30.457778432282513</v>
      </c>
      <c r="AH18" s="29">
        <v>32.315760735099765</v>
      </c>
      <c r="AI18" s="29">
        <v>31.323911894676719</v>
      </c>
    </row>
    <row r="19" spans="1:35" x14ac:dyDescent="0.2">
      <c r="K19" s="11"/>
      <c r="L19" s="11"/>
      <c r="M19" s="11"/>
      <c r="N19" s="11"/>
      <c r="O19" s="11"/>
      <c r="P19" s="11"/>
      <c r="Q19" s="11"/>
      <c r="AE19" s="29"/>
    </row>
    <row r="20" spans="1:35" x14ac:dyDescent="0.2">
      <c r="B20" s="30" t="s">
        <v>32</v>
      </c>
      <c r="R20" s="24"/>
      <c r="S20" s="24"/>
      <c r="T20" s="24"/>
      <c r="U20" s="24"/>
      <c r="AE20" s="29"/>
    </row>
    <row r="21" spans="1:35" x14ac:dyDescent="0.2">
      <c r="S21" s="24"/>
      <c r="T21" s="24"/>
      <c r="U21" s="24"/>
      <c r="V21" s="24"/>
      <c r="W21" s="24"/>
      <c r="X21" s="24"/>
      <c r="Y21" s="24"/>
      <c r="Z21" s="24"/>
      <c r="AE21" s="6"/>
    </row>
    <row r="22" spans="1:35" x14ac:dyDescent="0.2">
      <c r="U22" s="24"/>
      <c r="V22" s="24"/>
      <c r="W22" s="24"/>
      <c r="X22" s="24"/>
      <c r="Y22" s="24"/>
      <c r="Z22" s="24"/>
    </row>
    <row r="23" spans="1:35" x14ac:dyDescent="0.2">
      <c r="U23" s="24"/>
      <c r="V23" s="24"/>
      <c r="W23" s="24"/>
      <c r="X23" s="24"/>
      <c r="Y23" s="24"/>
      <c r="Z23" s="24"/>
    </row>
    <row r="24" spans="1:35" x14ac:dyDescent="0.2">
      <c r="U24" s="24"/>
      <c r="V24" s="24"/>
      <c r="W24" s="24"/>
      <c r="X24" s="24"/>
      <c r="Y24" s="24"/>
      <c r="Z24" s="24"/>
    </row>
    <row r="25" spans="1:35" x14ac:dyDescent="0.2">
      <c r="U25" s="24"/>
      <c r="V25" s="24"/>
      <c r="W25" s="24"/>
      <c r="X25" s="24"/>
      <c r="Y25" s="24"/>
      <c r="Z25" s="24"/>
    </row>
    <row r="26" spans="1:35" x14ac:dyDescent="0.2">
      <c r="U26" s="24"/>
      <c r="V26" s="24"/>
      <c r="W26" s="25"/>
      <c r="X26" s="24"/>
      <c r="Y26" s="24"/>
      <c r="Z26" s="24"/>
    </row>
    <row r="27" spans="1:35" x14ac:dyDescent="0.2">
      <c r="U27" s="24"/>
      <c r="V27" s="24"/>
      <c r="W27" s="25"/>
      <c r="X27" s="24"/>
      <c r="Y27" s="24"/>
      <c r="Z27" s="24"/>
    </row>
    <row r="28" spans="1:35" x14ac:dyDescent="0.2">
      <c r="U28" s="24"/>
      <c r="V28" s="24"/>
      <c r="W28" s="25"/>
      <c r="X28" s="24"/>
      <c r="Y28" s="24"/>
      <c r="Z28" s="24"/>
    </row>
    <row r="29" spans="1:35" x14ac:dyDescent="0.2">
      <c r="U29" s="24"/>
      <c r="V29" s="24"/>
      <c r="W29" s="25"/>
      <c r="X29" s="24"/>
      <c r="Y29" s="24"/>
      <c r="Z29" s="24"/>
    </row>
    <row r="30" spans="1:35" x14ac:dyDescent="0.2">
      <c r="U30" s="24"/>
      <c r="V30" s="24"/>
      <c r="W30" s="24"/>
      <c r="X30" s="24"/>
      <c r="Y30" s="24"/>
      <c r="Z30" s="24"/>
    </row>
    <row r="31" spans="1:35" x14ac:dyDescent="0.2">
      <c r="U31" s="24"/>
      <c r="V31" s="24"/>
      <c r="W31" s="24"/>
      <c r="X31" s="24"/>
      <c r="Y31" s="24"/>
      <c r="Z31" s="24"/>
    </row>
    <row r="32" spans="1:35" x14ac:dyDescent="0.2">
      <c r="U32" s="24"/>
      <c r="V32" s="24"/>
      <c r="W32" s="24"/>
      <c r="X32" s="24"/>
      <c r="Y32" s="24"/>
      <c r="Z32" s="24"/>
    </row>
    <row r="33" spans="21:26" x14ac:dyDescent="0.2">
      <c r="U33" s="24"/>
      <c r="V33" s="24"/>
      <c r="W33" s="24"/>
      <c r="X33" s="24"/>
      <c r="Y33" s="24"/>
      <c r="Z33" s="24"/>
    </row>
    <row r="34" spans="21:26" x14ac:dyDescent="0.2">
      <c r="U34" s="24"/>
      <c r="V34" s="24"/>
      <c r="W34" s="24"/>
      <c r="X34" s="24"/>
      <c r="Y34" s="24"/>
      <c r="Z34" s="24"/>
    </row>
    <row r="35" spans="21:26" x14ac:dyDescent="0.2">
      <c r="U35" s="24"/>
      <c r="V35" s="24"/>
      <c r="W35" s="24"/>
      <c r="X35" s="24"/>
      <c r="Y35" s="24"/>
      <c r="Z35" s="24"/>
    </row>
    <row r="36" spans="21:26" x14ac:dyDescent="0.2">
      <c r="U36" s="24"/>
      <c r="V36" s="24"/>
      <c r="W36" s="24"/>
      <c r="X36" s="24"/>
      <c r="Y36" s="24"/>
      <c r="Z36" s="24"/>
    </row>
    <row r="37" spans="21:26" x14ac:dyDescent="0.2">
      <c r="U37" s="24"/>
      <c r="V37" s="24"/>
      <c r="W37" s="24"/>
      <c r="X37" s="24"/>
      <c r="Y37" s="24"/>
      <c r="Z37" s="24"/>
    </row>
    <row r="38" spans="21:26" x14ac:dyDescent="0.2">
      <c r="U38" s="24"/>
      <c r="V38" s="24"/>
    </row>
    <row r="39" spans="21:26" x14ac:dyDescent="0.2">
      <c r="U39" s="24"/>
      <c r="V39" s="24"/>
    </row>
    <row r="40" spans="21:26" x14ac:dyDescent="0.2">
      <c r="U40" s="24"/>
      <c r="V40" s="24"/>
    </row>
    <row r="41" spans="21:26" x14ac:dyDescent="0.2">
      <c r="V41" s="24"/>
    </row>
  </sheetData>
  <phoneticPr fontId="2" type="noConversion"/>
  <printOptions horizontalCentered="1"/>
  <pageMargins left="0.53" right="0.4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0"/>
  <sheetViews>
    <sheetView zoomScaleNormal="100" workbookViewId="0">
      <selection activeCell="A27" sqref="A27"/>
    </sheetView>
  </sheetViews>
  <sheetFormatPr baseColWidth="10" defaultColWidth="11.42578125" defaultRowHeight="12.75" x14ac:dyDescent="0.2"/>
  <cols>
    <col min="1" max="1" width="71.5703125" style="4" bestFit="1" customWidth="1"/>
    <col min="2" max="25" width="8.7109375" style="4" customWidth="1"/>
    <col min="26" max="16384" width="11.42578125" style="4"/>
  </cols>
  <sheetData>
    <row r="1" spans="1:34" ht="24.75" customHeight="1" x14ac:dyDescent="0.2">
      <c r="A1" s="15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34" s="2" customFormat="1" ht="18" customHeight="1" x14ac:dyDescent="0.2">
      <c r="A3" s="16"/>
      <c r="B3" s="13">
        <f>Cameroun_fr!C3</f>
        <v>1991</v>
      </c>
      <c r="C3" s="13">
        <f>Cameroun_fr!D3</f>
        <v>1992</v>
      </c>
      <c r="D3" s="13">
        <f>Cameroun_fr!E3</f>
        <v>1993</v>
      </c>
      <c r="E3" s="13">
        <f>Cameroun_fr!F3</f>
        <v>1994</v>
      </c>
      <c r="F3" s="13">
        <f>Cameroun_fr!G3</f>
        <v>1995</v>
      </c>
      <c r="G3" s="13">
        <f>Cameroun_fr!H3</f>
        <v>1996</v>
      </c>
      <c r="H3" s="13">
        <f>Cameroun_fr!I3</f>
        <v>1997</v>
      </c>
      <c r="I3" s="13">
        <f>Cameroun_fr!J3</f>
        <v>1998</v>
      </c>
      <c r="J3" s="13">
        <f>Cameroun_fr!K3</f>
        <v>1999</v>
      </c>
      <c r="K3" s="13">
        <f>Cameroun_fr!L3</f>
        <v>2000</v>
      </c>
      <c r="L3" s="13">
        <f>Cameroun_fr!M3</f>
        <v>2001</v>
      </c>
      <c r="M3" s="13">
        <f>Cameroun_fr!N3</f>
        <v>2002</v>
      </c>
      <c r="N3" s="13">
        <f>Cameroun_fr!O3</f>
        <v>2003</v>
      </c>
      <c r="O3" s="13">
        <f>Cameroun_fr!P3</f>
        <v>2004</v>
      </c>
      <c r="P3" s="13">
        <f>Cameroun_fr!Q3</f>
        <v>2005</v>
      </c>
      <c r="Q3" s="13">
        <f>Cameroun_fr!R3</f>
        <v>2006</v>
      </c>
      <c r="R3" s="13">
        <f>Cameroun_fr!S3</f>
        <v>2007</v>
      </c>
      <c r="S3" s="13">
        <f>Cameroun_fr!T3</f>
        <v>2008</v>
      </c>
      <c r="T3" s="13">
        <f>Cameroun_fr!U3</f>
        <v>2009</v>
      </c>
      <c r="U3" s="13">
        <f>Cameroun_fr!V3</f>
        <v>2010</v>
      </c>
      <c r="V3" s="13">
        <f>Cameroun_fr!W3</f>
        <v>2011</v>
      </c>
      <c r="W3" s="13">
        <f>Cameroun_fr!X3</f>
        <v>2012</v>
      </c>
      <c r="X3" s="13">
        <f>Cameroun_fr!Y3</f>
        <v>2013</v>
      </c>
      <c r="Y3" s="13">
        <f>Cameroun_fr!Z3</f>
        <v>2014</v>
      </c>
      <c r="Z3" s="13">
        <f>Cameroun_fr!AA3</f>
        <v>2015</v>
      </c>
      <c r="AA3" s="13">
        <f>Cameroun_fr!AB3</f>
        <v>2016</v>
      </c>
      <c r="AB3" s="13">
        <f>Cameroun_fr!AC3</f>
        <v>2017</v>
      </c>
      <c r="AC3" s="13">
        <f>Cameroun_fr!AD3</f>
        <v>2018</v>
      </c>
      <c r="AD3" s="13">
        <f>Cameroun_fr!AE3</f>
        <v>2019</v>
      </c>
      <c r="AE3" s="2">
        <v>2020</v>
      </c>
      <c r="AF3" s="2">
        <v>2021</v>
      </c>
      <c r="AG3" s="2">
        <v>2022</v>
      </c>
      <c r="AH3" s="2">
        <v>2023</v>
      </c>
    </row>
    <row r="4" spans="1:34" s="6" customFormat="1" ht="12.75" customHeight="1" x14ac:dyDescent="0.2">
      <c r="A4" s="17" t="s">
        <v>17</v>
      </c>
      <c r="B4" s="14">
        <f>IF("n.d."=Cameroun_fr!C4,"na",Cameroun_fr!C4)</f>
        <v>3563.1904108349249</v>
      </c>
      <c r="C4" s="14">
        <f>IF("n.d."=Cameroun_fr!D4,"na",Cameroun_fr!D4)</f>
        <v>3456.9213165986562</v>
      </c>
      <c r="D4" s="14">
        <f>IF("n.d."=Cameroun_fr!E4,"na",Cameroun_fr!E4)</f>
        <v>4112.7079473206713</v>
      </c>
      <c r="E4" s="14">
        <f>IF("n.d."=Cameroun_fr!F4,"na",Cameroun_fr!F4)</f>
        <v>4604.0532847448467</v>
      </c>
      <c r="F4" s="14">
        <f>IF("n.d."=Cameroun_fr!G4,"na",Cameroun_fr!G4)</f>
        <v>5001.6501858224965</v>
      </c>
      <c r="G4" s="14">
        <f>IF("n.d."=Cameroun_fr!H4,"na",Cameroun_fr!H4)</f>
        <v>5275.7740031140938</v>
      </c>
      <c r="H4" s="14">
        <f>IF("n.d."=Cameroun_fr!I4,"na",Cameroun_fr!I4)</f>
        <v>5862.0494222939797</v>
      </c>
      <c r="I4" s="14">
        <f>IF("n.d."=Cameroun_fr!J4,"na",Cameroun_fr!J4)</f>
        <v>6389.8976531253702</v>
      </c>
      <c r="J4" s="14">
        <f>IF("n.d."=Cameroun_fr!K4,"na",Cameroun_fr!K4)</f>
        <v>6589.5306274637678</v>
      </c>
      <c r="K4" s="14">
        <f>IF("n.d."=Cameroun_fr!L4,"na",Cameroun_fr!L4)</f>
        <v>7179.5246660595967</v>
      </c>
      <c r="L4" s="14">
        <f>IF("n.d."=Cameroun_fr!M4,"na",Cameroun_fr!M4)</f>
        <v>7602.5830301804435</v>
      </c>
      <c r="M4" s="14">
        <f>IF("n.d."=Cameroun_fr!N4,"na",Cameroun_fr!N4)</f>
        <v>8070.6643839739954</v>
      </c>
      <c r="N4" s="14">
        <f>IF("n.d."=Cameroun_fr!O4,"na",Cameroun_fr!O4)</f>
        <v>8455.7926395678733</v>
      </c>
      <c r="O4" s="14">
        <f>IF("n.d."=Cameroun_fr!P4,"na",Cameroun_fr!P4)</f>
        <v>9208.4970485009308</v>
      </c>
      <c r="P4" s="14">
        <f>IF("n.d."=Cameroun_fr!Q4,"na",Cameroun_fr!Q4)</f>
        <v>9464.9320000000007</v>
      </c>
      <c r="Q4" s="14">
        <f>IF("n.d."=Cameroun_fr!R4,"na",Cameroun_fr!R4)</f>
        <v>10121.084999999995</v>
      </c>
      <c r="R4" s="14">
        <f>IF("n.d."=Cameroun_fr!S4,"na",Cameroun_fr!S4)</f>
        <v>10718.928999999998</v>
      </c>
      <c r="S4" s="14">
        <f>IF("n.d."=Cameroun_fr!T4,"na",Cameroun_fr!T4)</f>
        <v>11826.439999999999</v>
      </c>
      <c r="T4" s="14">
        <f>IF("n.d."=Cameroun_fr!U4,"na",Cameroun_fr!U4)</f>
        <v>12285.308000000001</v>
      </c>
      <c r="U4" s="14">
        <f>IF("n.d."=Cameroun_fr!V4,"na",Cameroun_fr!V4)</f>
        <v>12948.432000000004</v>
      </c>
      <c r="V4" s="14">
        <f>IF("n.d."=Cameroun_fr!W4,"na",Cameroun_fr!W4)</f>
        <v>13843.138999999999</v>
      </c>
      <c r="W4" s="14">
        <f>IF("n.d."=Cameroun_fr!X4,"na",Cameroun_fr!X4)</f>
        <v>14858.561999999998</v>
      </c>
      <c r="X4" s="14">
        <f>IF("n.d."=Cameroun_fr!Y4,"na",Cameroun_fr!Y4)</f>
        <v>15981.244000000008</v>
      </c>
      <c r="Y4" s="14">
        <f>IF("n.d."=Cameroun_fr!Z4,"na",Cameroun_fr!Z4)</f>
        <v>17276.337000000003</v>
      </c>
      <c r="Z4" s="14">
        <f>IF("n.d."=Cameroun_fr!AA4,"na",Cameroun_fr!AA4)</f>
        <v>18285.309000000001</v>
      </c>
      <c r="AA4" s="14">
        <f>IF("n.d."=Cameroun_fr!AB4,"na",Cameroun_fr!AB4)</f>
        <v>19304.77</v>
      </c>
      <c r="AB4" s="14">
        <f>IF("n.d."=Cameroun_fr!AC4,"na",Cameroun_fr!AC4)</f>
        <v>20328.394</v>
      </c>
      <c r="AC4" s="14">
        <f>IF("n.d."=Cameroun_fr!AD4,"na",Cameroun_fr!AD4)</f>
        <v>21492.593571071327</v>
      </c>
      <c r="AD4" s="14">
        <f>IF("n.d."=Cameroun_fr!AE4,"na",Cameroun_fr!AE4)</f>
        <v>22854.838000000003</v>
      </c>
      <c r="AE4" s="14">
        <f>IF("n.d."=Cameroun_fr!AF4,"na",Cameroun_fr!AF4)</f>
        <v>23085.737669526588</v>
      </c>
      <c r="AF4" s="14">
        <f>IF("n.d."=Cameroun_fr!AG4,"na",Cameroun_fr!AG4)</f>
        <v>23482.858462254568</v>
      </c>
      <c r="AG4" s="14">
        <f>IF("n.d."=Cameroun_fr!AH4,"na",Cameroun_fr!AH4)</f>
        <v>24786.970251638955</v>
      </c>
      <c r="AH4" s="14">
        <f>IF("n.d."=Cameroun_fr!AI4,"na",Cameroun_fr!AI4)</f>
        <v>26400.901598645454</v>
      </c>
    </row>
    <row r="5" spans="1:34" s="6" customFormat="1" x14ac:dyDescent="0.2">
      <c r="A5" s="18" t="s">
        <v>18</v>
      </c>
      <c r="B5" s="14">
        <f>IF("n.d."=Cameroun_fr!C5,"na",Cameroun_fr!C5)</f>
        <v>-3.4212090881040353</v>
      </c>
      <c r="C5" s="14">
        <f>IF("n.d."=Cameroun_fr!D5,"na",Cameroun_fr!D5)</f>
        <v>-2.0252316275880498</v>
      </c>
      <c r="D5" s="14">
        <f>IF("n.d."=Cameroun_fr!E5,"na",Cameroun_fr!E5)</f>
        <v>15.352436876372256</v>
      </c>
      <c r="E5" s="14">
        <f>IF("n.d."=Cameroun_fr!F5,"na",Cameroun_fr!F5)</f>
        <v>2.1239354427555219</v>
      </c>
      <c r="F5" s="14">
        <f>IF("n.d."=Cameroun_fr!G5,"na",Cameroun_fr!G5)</f>
        <v>3.4697921480881391</v>
      </c>
      <c r="G5" s="14">
        <f>IF("n.d."=Cameroun_fr!H5,"na",Cameroun_fr!H5)</f>
        <v>4.3610865181447815</v>
      </c>
      <c r="H5" s="14">
        <f>IF("n.d."=Cameroun_fr!I5,"na",Cameroun_fr!I5)</f>
        <v>5.2313207091328104</v>
      </c>
      <c r="I5" s="14">
        <f>IF("n.d."=Cameroun_fr!J5,"na",Cameroun_fr!J5)</f>
        <v>4.5022912409007629</v>
      </c>
      <c r="J5" s="14">
        <f>IF("n.d."=Cameroun_fr!K5,"na",Cameroun_fr!K5)</f>
        <v>4.2920169458778208</v>
      </c>
      <c r="K5" s="14">
        <f>IF("n.d."=Cameroun_fr!L5,"na",Cameroun_fr!L5)</f>
        <v>3.553374363795299</v>
      </c>
      <c r="L5" s="14">
        <f>IF("n.d."=Cameroun_fr!M5,"na",Cameroun_fr!M5)</f>
        <v>4.7</v>
      </c>
      <c r="M5" s="14">
        <f>IF("n.d."=Cameroun_fr!N5,"na",Cameroun_fr!N5)</f>
        <v>4.2372036770611343</v>
      </c>
      <c r="N5" s="14">
        <f>IF("n.d."=Cameroun_fr!O5,"na",Cameroun_fr!O5)</f>
        <v>4.5671952564918108</v>
      </c>
      <c r="O5" s="14">
        <f>IF("n.d."=Cameroun_fr!P5,"na",Cameroun_fr!P5)</f>
        <v>6.7809559245971442</v>
      </c>
      <c r="P5" s="14">
        <f>IF("n.d."=Cameroun_fr!Q5,"na",Cameroun_fr!Q5)</f>
        <v>2.0206623068273375</v>
      </c>
      <c r="Q5" s="14">
        <f>IF("n.d."=Cameroun_fr!R5,"na",Cameroun_fr!R5)</f>
        <v>3.4576687925491076</v>
      </c>
      <c r="R5" s="14">
        <f>IF("n.d."=Cameroun_fr!S5,"na",Cameroun_fr!S5)</f>
        <v>4.9022017324405267</v>
      </c>
      <c r="S5" s="14">
        <f>IF("n.d."=Cameroun_fr!T5,"na",Cameroun_fr!T5)</f>
        <v>3.4888009190368927</v>
      </c>
      <c r="T5" s="14">
        <f>IF("n.d."=Cameroun_fr!U5,"na",Cameroun_fr!U5)</f>
        <v>2.1986641021533138</v>
      </c>
      <c r="U5" s="14">
        <f>IF("n.d."=Cameroun_fr!V5,"na",Cameroun_fr!V5)</f>
        <v>3.4225076407707022</v>
      </c>
      <c r="V5" s="14">
        <f>IF("n.d."=Cameroun_fr!W5,"na",Cameroun_fr!W5)</f>
        <v>4.1292771607329168</v>
      </c>
      <c r="W5" s="14">
        <f>IF("n.d."=Cameroun_fr!X5,"na",Cameroun_fr!X5)</f>
        <v>4.5432650158282915</v>
      </c>
      <c r="X5" s="14">
        <f>IF("n.d."=Cameroun_fr!Y5,"na",Cameroun_fr!Y5)</f>
        <v>5.4042657095550446</v>
      </c>
      <c r="Y5" s="14">
        <f>IF("n.d."=Cameroun_fr!Z5,"na",Cameroun_fr!Z5)</f>
        <v>5.8840593266804211</v>
      </c>
      <c r="Z5" s="14">
        <f>IF("n.d."=Cameroun_fr!AA5,"na",Cameroun_fr!AA5)</f>
        <v>5.6514637436282582</v>
      </c>
      <c r="AA5" s="14">
        <f>IF("n.d."=Cameroun_fr!AB5,"na",Cameroun_fr!AB5)</f>
        <v>4.6484862151692958</v>
      </c>
      <c r="AB5" s="14">
        <f>IF("n.d."=Cameroun_fr!AC5,"na",Cameroun_fr!AC5)</f>
        <v>3.5520811881849781</v>
      </c>
      <c r="AC5" s="14">
        <f>IF("n.d."=Cameroun_fr!AD5,"na",Cameroun_fr!AD5)</f>
        <v>3.995504552443784</v>
      </c>
      <c r="AD5" s="14">
        <f>IF("n.d."=Cameroun_fr!AE5,"na",Cameroun_fr!AE5)</f>
        <v>3.5384168567098384</v>
      </c>
      <c r="AE5" s="14">
        <f>IF("n.d."=Cameroun_fr!AF5,"na",Cameroun_fr!AF5)</f>
        <v>0.32224128830528481</v>
      </c>
      <c r="AF5" s="14">
        <f>IF("n.d."=Cameroun_fr!AG5,"na",Cameroun_fr!AG5)</f>
        <v>3.2918794367073385</v>
      </c>
      <c r="AG5" s="14">
        <f>IF("n.d."=Cameroun_fr!AH5,"na",Cameroun_fr!AH5)</f>
        <v>3.582798337900444</v>
      </c>
      <c r="AH5" s="14">
        <f>IF("n.d."=Cameroun_fr!AI5,"na",Cameroun_fr!AI5)</f>
        <v>3.2737341352323162</v>
      </c>
    </row>
    <row r="6" spans="1:34" s="6" customFormat="1" ht="13.5" customHeight="1" x14ac:dyDescent="0.2">
      <c r="A6" s="19" t="s">
        <v>19</v>
      </c>
      <c r="B6" s="14">
        <f>IF("n.d."=Cameroun_fr!C6,"na",Cameroun_fr!C6)</f>
        <v>-1.3</v>
      </c>
      <c r="C6" s="14">
        <f>IF("n.d."=Cameroun_fr!D6,"na",Cameroun_fr!D6)</f>
        <v>-1</v>
      </c>
      <c r="D6" s="14">
        <f>IF("n.d."=Cameroun_fr!E6,"na",Cameroun_fr!E6)</f>
        <v>21.2</v>
      </c>
      <c r="E6" s="14">
        <f>IF("n.d."=Cameroun_fr!F6,"na",Cameroun_fr!F6)</f>
        <v>21.4</v>
      </c>
      <c r="F6" s="14">
        <f>IF("n.d."=Cameroun_fr!G6,"na",Cameroun_fr!G6)</f>
        <v>3.6</v>
      </c>
      <c r="G6" s="14">
        <f>IF("n.d."=Cameroun_fr!H6,"na",Cameroun_fr!H6)</f>
        <v>4.0999999999999996</v>
      </c>
      <c r="H6" s="14">
        <f>IF("n.d."=Cameroun_fr!I6,"na",Cameroun_fr!I6)</f>
        <v>3.9</v>
      </c>
      <c r="I6" s="14">
        <f>IF("n.d."=Cameroun_fr!J6,"na",Cameroun_fr!J6)</f>
        <v>3.1</v>
      </c>
      <c r="J6" s="14">
        <f>IF("n.d."=Cameroun_fr!K6,"na",Cameroun_fr!K6)</f>
        <v>0.8</v>
      </c>
      <c r="K6" s="14">
        <f>IF("n.d."=Cameroun_fr!L6,"na",Cameroun_fr!L6)</f>
        <v>2.8</v>
      </c>
      <c r="L6" s="14">
        <f>IF("n.d."=Cameroun_fr!M6,"na",Cameroun_fr!M6)</f>
        <v>4.5</v>
      </c>
      <c r="M6" s="14">
        <f>IF("n.d."=Cameroun_fr!N6,"na",Cameroun_fr!N6)</f>
        <v>2.83</v>
      </c>
      <c r="N6" s="14">
        <f>IF("n.d."=Cameroun_fr!O6,"na",Cameroun_fr!O6)</f>
        <v>0.6</v>
      </c>
      <c r="O6" s="14">
        <f>IF("n.d."=Cameroun_fr!P6,"na",Cameroun_fr!P6)</f>
        <v>0.3</v>
      </c>
      <c r="P6" s="14">
        <f>IF("n.d."=Cameroun_fr!Q6,"na",Cameroun_fr!Q6)</f>
        <v>1.9</v>
      </c>
      <c r="Q6" s="14">
        <f>IF("n.d."=Cameroun_fr!R6,"na",Cameroun_fr!R6)</f>
        <v>5.0999999999999996</v>
      </c>
      <c r="R6" s="14">
        <f>IF("n.d."=Cameroun_fr!S6,"na",Cameroun_fr!S6)</f>
        <v>1.1000000000000001</v>
      </c>
      <c r="S6" s="14">
        <f>IF("n.d."=Cameroun_fr!T6,"na",Cameroun_fr!T6)</f>
        <v>5.3</v>
      </c>
      <c r="T6" s="14">
        <f>IF("n.d."=Cameroun_fr!U6,"na",Cameroun_fr!U6)</f>
        <v>3</v>
      </c>
      <c r="U6" s="14">
        <f>IF("n.d."=Cameroun_fr!V6,"na",Cameroun_fr!V6)</f>
        <v>1.3</v>
      </c>
      <c r="V6" s="14">
        <f>IF("n.d."=Cameroun_fr!W6,"na",Cameroun_fr!W6)</f>
        <v>2.9</v>
      </c>
      <c r="W6" s="14">
        <f>IF("n.d."=Cameroun_fr!X6,"na",Cameroun_fr!X6)</f>
        <v>2.4</v>
      </c>
      <c r="X6" s="14">
        <f>IF("n.d."=Cameroun_fr!Y6,"na",Cameroun_fr!Y6)</f>
        <v>2.1</v>
      </c>
      <c r="Y6" s="14">
        <f>IF("n.d."=Cameroun_fr!Z6,"na",Cameroun_fr!Z6)</f>
        <v>1.8440000000000001</v>
      </c>
      <c r="Z6" s="14">
        <f>IF("n.d."=Cameroun_fr!AA6,"na",Cameroun_fr!AA6)</f>
        <v>2.6789999999999998</v>
      </c>
      <c r="AA6" s="14">
        <f>IF("n.d."=Cameroun_fr!AB6,"na",Cameroun_fr!AB6)</f>
        <v>0.9</v>
      </c>
      <c r="AB6" s="14">
        <f>IF("n.d."=Cameroun_fr!AC6,"na",Cameroun_fr!AC6)</f>
        <v>0.64200000000000002</v>
      </c>
      <c r="AC6" s="14">
        <f>IF("n.d."=Cameroun_fr!AD6,"na",Cameroun_fr!AD6)</f>
        <v>1.1000000000000001</v>
      </c>
      <c r="AD6" s="14">
        <f>IF("n.d."=Cameroun_fr!AE6,"na",Cameroun_fr!AE6)</f>
        <v>2.5</v>
      </c>
      <c r="AE6" s="14">
        <f>IF("n.d."=Cameroun_fr!AF6,"na",Cameroun_fr!AF6)</f>
        <v>2.5</v>
      </c>
      <c r="AF6" s="14">
        <f>IF("n.d."=Cameroun_fr!AG6,"na",Cameroun_fr!AG6)</f>
        <v>2.2619560000000001</v>
      </c>
      <c r="AG6" s="14">
        <f>IF("n.d."=Cameroun_fr!AH6,"na",Cameroun_fr!AH6)</f>
        <v>6.2512999999999996</v>
      </c>
      <c r="AH6" s="14">
        <f>IF("n.d."=Cameroun_fr!AI6,"na",Cameroun_fr!AI6)</f>
        <v>7.3633199999999999</v>
      </c>
    </row>
    <row r="7" spans="1:34" s="6" customFormat="1" x14ac:dyDescent="0.2">
      <c r="A7" s="17" t="s">
        <v>20</v>
      </c>
      <c r="B7" s="14">
        <f>IF("n.d."=Cameroun_fr!C7,"na",Cameroun_fr!C7)</f>
        <v>591.29999999999995</v>
      </c>
      <c r="C7" s="14">
        <f>IF("n.d."=Cameroun_fr!D7,"na",Cameroun_fr!D7)</f>
        <v>543</v>
      </c>
      <c r="D7" s="14">
        <f>IF("n.d."=Cameroun_fr!E7,"na",Cameroun_fr!E7)</f>
        <v>431</v>
      </c>
      <c r="E7" s="14">
        <f>IF("n.d."=Cameroun_fr!F7,"na",Cameroun_fr!F7)</f>
        <v>623.4</v>
      </c>
      <c r="F7" s="14">
        <f>IF("n.d."=Cameroun_fr!G7,"na",Cameroun_fr!G7)</f>
        <v>841.4</v>
      </c>
      <c r="G7" s="14">
        <f>IF("n.d."=Cameroun_fr!H7,"na",Cameroun_fr!H7)</f>
        <v>1084.5999999999999</v>
      </c>
      <c r="H7" s="14">
        <f>IF("n.d."=Cameroun_fr!I7,"na",Cameroun_fr!I7)</f>
        <v>1140.3</v>
      </c>
      <c r="I7" s="14">
        <f>IF("n.d."=Cameroun_fr!J7,"na",Cameroun_fr!J7)</f>
        <v>1037.4000000000001</v>
      </c>
      <c r="J7" s="14">
        <f>IF("n.d."=Cameroun_fr!K7,"na",Cameroun_fr!K7)</f>
        <v>1366.4</v>
      </c>
      <c r="K7" s="14">
        <f>IF("n.d."=Cameroun_fr!L7,"na",Cameroun_fr!L7)</f>
        <v>1521.4</v>
      </c>
      <c r="L7" s="14">
        <f>IF("n.d."=Cameroun_fr!M7,"na",Cameroun_fr!M7)</f>
        <v>1312.6</v>
      </c>
      <c r="M7" s="14">
        <f>IF("n.d."=Cameroun_fr!N7,"na",Cameroun_fr!N7)</f>
        <v>1275</v>
      </c>
      <c r="N7" s="14">
        <f>IF("n.d."=Cameroun_fr!O7,"na",Cameroun_fr!O7)</f>
        <v>1406.1</v>
      </c>
      <c r="O7" s="14">
        <f>IF("n.d."=Cameroun_fr!P7,"na",Cameroun_fr!P7)</f>
        <v>1469.8</v>
      </c>
      <c r="P7" s="14">
        <f>IF("n.d."=Cameroun_fr!Q7,"na",Cameroun_fr!Q7)</f>
        <v>1670.2</v>
      </c>
      <c r="Q7" s="14">
        <f>IF("n.d."=Cameroun_fr!R7,"na",Cameroun_fr!R7)</f>
        <v>2012.4</v>
      </c>
      <c r="R7" s="14">
        <f>IF("n.d."=Cameroun_fr!S7,"na",Cameroun_fr!S7)</f>
        <v>2375.3000000000002</v>
      </c>
      <c r="S7" s="14">
        <f>IF("n.d."=Cameroun_fr!T7,"na",Cameroun_fr!T7)</f>
        <v>2637.6</v>
      </c>
      <c r="T7" s="14">
        <f>IF("n.d."=Cameroun_fr!U7,"na",Cameroun_fr!U7)</f>
        <v>1969</v>
      </c>
      <c r="U7" s="14">
        <f>IF("n.d."=Cameroun_fr!V7,"na",Cameroun_fr!V7)</f>
        <v>2240.6</v>
      </c>
      <c r="V7" s="14">
        <f>IF("n.d."=Cameroun_fr!W7,"na",Cameroun_fr!W7)</f>
        <v>2778.3</v>
      </c>
      <c r="W7" s="14">
        <f>IF("n.d."=Cameroun_fr!X7,"na",Cameroun_fr!X7)</f>
        <v>2858</v>
      </c>
      <c r="X7" s="14">
        <f>IF("n.d."=Cameroun_fr!Y7,"na",Cameroun_fr!Y7)</f>
        <v>3003.7</v>
      </c>
      <c r="Y7" s="14">
        <f>IF("n.d."=Cameroun_fr!Z7,"na",Cameroun_fr!Z7)</f>
        <v>3244.5</v>
      </c>
      <c r="Z7" s="14">
        <f>IF("n.d."=Cameroun_fr!AA7,"na",Cameroun_fr!AA7)</f>
        <v>3085.5999999999995</v>
      </c>
      <c r="AA7" s="14">
        <f>IF("n.d."=Cameroun_fr!AB7,"na",Cameroun_fr!AB7)</f>
        <v>2724.7</v>
      </c>
      <c r="AB7" s="14">
        <f>IF("n.d."=Cameroun_fr!AC7,"na",Cameroun_fr!AC7)</f>
        <v>2674.8999999999996</v>
      </c>
      <c r="AC7" s="14">
        <f>IF("n.d."=Cameroun_fr!AD7,"na",Cameroun_fr!AD7)</f>
        <v>2869.3</v>
      </c>
      <c r="AD7" s="14">
        <f>IF("n.d."=Cameroun_fr!AE7,"na",Cameroun_fr!AE7)</f>
        <v>3238.3114054048401</v>
      </c>
      <c r="AE7" s="14">
        <f>IF("n.d."=Cameroun_fr!AF7,"na",Cameroun_fr!AF7)</f>
        <v>2538</v>
      </c>
      <c r="AF7" s="14">
        <f>IF("n.d."=Cameroun_fr!AG7,"na",Cameroun_fr!AG7)</f>
        <v>3335.9490000000005</v>
      </c>
      <c r="AG7" s="14">
        <f>IF("n.d."=Cameroun_fr!AH7,"na",Cameroun_fr!AH7)</f>
        <v>4318.238137158457</v>
      </c>
      <c r="AH7" s="14">
        <f>IF("n.d."=Cameroun_fr!AI7,"na",Cameroun_fr!AI7)</f>
        <v>3615.2529453609704</v>
      </c>
    </row>
    <row r="8" spans="1:34" s="6" customFormat="1" x14ac:dyDescent="0.2">
      <c r="A8" s="17" t="s">
        <v>21</v>
      </c>
      <c r="B8" s="14">
        <f>IF("n.d."=Cameroun_fr!C8,"na",Cameroun_fr!C8)</f>
        <v>381.2</v>
      </c>
      <c r="C8" s="14">
        <f>IF("n.d."=Cameroun_fr!D8,"na",Cameroun_fr!D8)</f>
        <v>286.8</v>
      </c>
      <c r="D8" s="14">
        <f>IF("n.d."=Cameroun_fr!E8,"na",Cameroun_fr!E8)</f>
        <v>271</v>
      </c>
      <c r="E8" s="14">
        <f>IF("n.d."=Cameroun_fr!F8,"na",Cameroun_fr!F8)</f>
        <v>442.2</v>
      </c>
      <c r="F8" s="14">
        <f>IF("n.d."=Cameroun_fr!G8,"na",Cameroun_fr!G8)</f>
        <v>602</v>
      </c>
      <c r="G8" s="14">
        <f>IF("n.d."=Cameroun_fr!H8,"na",Cameroun_fr!H8)</f>
        <v>704.1</v>
      </c>
      <c r="H8" s="14">
        <f>IF("n.d."=Cameroun_fr!I8,"na",Cameroun_fr!I8)</f>
        <v>874</v>
      </c>
      <c r="I8" s="14">
        <f>IF("n.d."=Cameroun_fr!J8,"na",Cameroun_fr!J8)</f>
        <v>831.6</v>
      </c>
      <c r="J8" s="14">
        <f>IF("n.d."=Cameroun_fr!K8,"na",Cameroun_fr!K8)</f>
        <v>905.9</v>
      </c>
      <c r="K8" s="14">
        <f>IF("n.d."=Cameroun_fr!L8,"na",Cameroun_fr!L8)</f>
        <v>1157.8</v>
      </c>
      <c r="L8" s="14">
        <f>IF("n.d."=Cameroun_fr!M8,"na",Cameroun_fr!M8)</f>
        <v>1356.7</v>
      </c>
      <c r="M8" s="14">
        <f>IF("n.d."=Cameroun_fr!N8,"na",Cameroun_fr!N8)</f>
        <v>1295</v>
      </c>
      <c r="N8" s="14">
        <f>IF("n.d."=Cameroun_fr!O8,"na",Cameroun_fr!O8)</f>
        <v>1305.3</v>
      </c>
      <c r="O8" s="14">
        <f>IF("n.d."=Cameroun_fr!P8,"na",Cameroun_fr!P8)</f>
        <v>1383.8</v>
      </c>
      <c r="P8" s="14">
        <f>IF("n.d."=Cameroun_fr!Q8,"na",Cameroun_fr!Q8)</f>
        <v>1524.2</v>
      </c>
      <c r="Q8" s="14">
        <f>IF("n.d."=Cameroun_fr!R8,"na",Cameroun_fr!R8)</f>
        <v>1662</v>
      </c>
      <c r="R8" s="14">
        <f>IF("n.d."=Cameroun_fr!S8,"na",Cameroun_fr!S8)</f>
        <v>2023.1</v>
      </c>
      <c r="S8" s="14">
        <f>IF("n.d."=Cameroun_fr!T8,"na",Cameroun_fr!T8)</f>
        <v>2432</v>
      </c>
      <c r="T8" s="14">
        <f>IF("n.d."=Cameroun_fr!U8,"na",Cameroun_fr!U8)</f>
        <v>2152.6999999999998</v>
      </c>
      <c r="U8" s="14">
        <f>IF("n.d."=Cameroun_fr!V8,"na",Cameroun_fr!V8)</f>
        <v>2342.3000000000002</v>
      </c>
      <c r="V8" s="14">
        <f>IF("n.d."=Cameroun_fr!W8,"na",Cameroun_fr!W8)</f>
        <v>2997.8</v>
      </c>
      <c r="W8" s="14">
        <f>IF("n.d."=Cameroun_fr!X8,"na",Cameroun_fr!X8)</f>
        <v>2994.8</v>
      </c>
      <c r="X8" s="14">
        <f>IF("n.d."=Cameroun_fr!Y8,"na",Cameroun_fr!Y8)</f>
        <v>3101.1</v>
      </c>
      <c r="Y8" s="14">
        <f>IF("n.d."=Cameroun_fr!Z8,"na",Cameroun_fr!Z8)</f>
        <v>3466.4176637999999</v>
      </c>
      <c r="Z8" s="14">
        <f>IF("n.d."=Cameroun_fr!AA8,"na",Cameroun_fr!AA8)</f>
        <v>3305.6000000000004</v>
      </c>
      <c r="AA8" s="14">
        <f>IF("n.d."=Cameroun_fr!AB8,"na",Cameroun_fr!AB8)</f>
        <v>2861.4999999999991</v>
      </c>
      <c r="AB8" s="14">
        <f>IF("n.d."=Cameroun_fr!AC8,"na",Cameroun_fr!AC8)</f>
        <v>2791.9</v>
      </c>
      <c r="AC8" s="14">
        <f>IF("n.d."=Cameroun_fr!AD8,"na",Cameroun_fr!AD8)</f>
        <v>3141.6000000000004</v>
      </c>
      <c r="AD8" s="14">
        <f>IF("n.d."=Cameroun_fr!AE8,"na",Cameroun_fr!AE8)</f>
        <v>4217.6279830522599</v>
      </c>
      <c r="AE8" s="14">
        <f>IF("n.d."=Cameroun_fr!AF8,"na",Cameroun_fr!AF8)</f>
        <v>2929.3</v>
      </c>
      <c r="AF8" s="14">
        <f>IF("n.d."=Cameroun_fr!AG8,"na",Cameroun_fr!AG8)</f>
        <v>3416.5019615727897</v>
      </c>
      <c r="AG8" s="14">
        <f>IF("n.d."=Cameroun_fr!AH8,"na",Cameroun_fr!AH8)</f>
        <v>4519.3002127063401</v>
      </c>
      <c r="AH8" s="14">
        <f>IF("n.d."=Cameroun_fr!AI8,"na",Cameroun_fr!AI8)</f>
        <v>4806.7101502184032</v>
      </c>
    </row>
    <row r="9" spans="1:34" s="6" customFormat="1" x14ac:dyDescent="0.2">
      <c r="A9" s="17" t="s">
        <v>22</v>
      </c>
      <c r="B9" s="14">
        <f>IF("n.d."=Cameroun_fr!C9,"na",Cameroun_fr!C9)</f>
        <v>336.43642183978864</v>
      </c>
      <c r="C9" s="14">
        <f>IF("n.d."=Cameroun_fr!D9,"na",Cameroun_fr!D9)</f>
        <v>254.81578678319912</v>
      </c>
      <c r="D9" s="14">
        <f>IF("n.d."=Cameroun_fr!E9,"na",Cameroun_fr!E9)</f>
        <v>306.07420913935584</v>
      </c>
      <c r="E9" s="14">
        <f>IF("n.d."=Cameroun_fr!F9,"na",Cameroun_fr!F9)</f>
        <v>531.79492793654254</v>
      </c>
      <c r="F9" s="14">
        <f>IF("n.d."=Cameroun_fr!G9,"na",Cameroun_fr!G9)</f>
        <v>419.11520509605919</v>
      </c>
      <c r="G9" s="14">
        <f>IF("n.d."=Cameroun_fr!H9,"na",Cameroun_fr!H9)</f>
        <v>389.60699999999997</v>
      </c>
      <c r="H9" s="14">
        <f>IF("n.d."=Cameroun_fr!I9,"na",Cameroun_fr!I9)</f>
        <v>443.94499999999982</v>
      </c>
      <c r="I9" s="14">
        <f>IF("n.d."=Cameroun_fr!J9,"na",Cameroun_fr!J9)</f>
        <v>219.73869999999999</v>
      </c>
      <c r="J9" s="14">
        <f>IF("n.d."=Cameroun_fr!K9,"na",Cameroun_fr!K9)</f>
        <v>253.30360000000007</v>
      </c>
      <c r="K9" s="14">
        <f>IF("n.d."=Cameroun_fr!L9,"na",Cameroun_fr!L9)</f>
        <v>357.38580000000002</v>
      </c>
      <c r="L9" s="14">
        <f>IF("n.d."=Cameroun_fr!M9,"na",Cameroun_fr!M9)</f>
        <v>69.059816491913352</v>
      </c>
      <c r="M9" s="14">
        <f>IF("n.d."=Cameroun_fr!N9,"na",Cameroun_fr!N9)</f>
        <v>106.42529999999988</v>
      </c>
      <c r="N9" s="14">
        <f>IF("n.d."=Cameroun_fr!O9,"na",Cameroun_fr!O9)</f>
        <v>156.52099999999973</v>
      </c>
      <c r="O9" s="14">
        <f>IF("n.d."=Cameroun_fr!P9,"na",Cameroun_fr!P9)</f>
        <v>123.97599999999989</v>
      </c>
      <c r="P9" s="14">
        <f>IF("n.d."=Cameroun_fr!Q9,"na",Cameroun_fr!Q9)</f>
        <v>198.00019999999995</v>
      </c>
      <c r="Q9" s="14">
        <f>IF("n.d."=Cameroun_fr!R9,"na",Cameroun_fr!R9)</f>
        <v>350.4050000000002</v>
      </c>
      <c r="R9" s="14">
        <f>IF("n.d."=Cameroun_fr!S9,"na",Cameroun_fr!S9)</f>
        <v>352.14897882961941</v>
      </c>
      <c r="S9" s="14">
        <f>IF("n.d."=Cameroun_fr!T9,"na",Cameroun_fr!T9)</f>
        <v>208.68600000000015</v>
      </c>
      <c r="T9" s="14">
        <f>IF("n.d."=Cameroun_fr!U9,"na",Cameroun_fr!U9)</f>
        <v>-194.51271732956025</v>
      </c>
      <c r="U9" s="14">
        <f>IF("n.d."=Cameroun_fr!V9,"na",Cameroun_fr!V9)</f>
        <v>-104.0968218632147</v>
      </c>
      <c r="V9" s="14">
        <f>IF("n.d."=Cameroun_fr!W9,"na",Cameroun_fr!W9)</f>
        <v>-273.48078996155391</v>
      </c>
      <c r="W9" s="14">
        <f>IF("n.d."=Cameroun_fr!X9,"na",Cameroun_fr!X9)</f>
        <v>-139.93700000000035</v>
      </c>
      <c r="X9" s="14">
        <f>IF("n.d."=Cameroun_fr!Y9,"na",Cameroun_fr!Y9)</f>
        <v>-97.400000000000091</v>
      </c>
      <c r="Y9" s="14">
        <f>IF("n.d."=Cameroun_fr!Z9,"na",Cameroun_fr!Z9)</f>
        <v>-221.9176637999999</v>
      </c>
      <c r="Z9" s="14">
        <f>IF("n.d."=Cameroun_fr!AA9,"na",Cameroun_fr!AA9)</f>
        <v>-219.99999999999955</v>
      </c>
      <c r="AA9" s="14">
        <f>IF("n.d."=Cameroun_fr!AB9,"na",Cameroun_fr!AB9)</f>
        <v>-136.80000000000018</v>
      </c>
      <c r="AB9" s="14">
        <f>IF("n.d."=Cameroun_fr!AC9,"na",Cameroun_fr!AC9)</f>
        <v>-117.00000000000045</v>
      </c>
      <c r="AC9" s="14">
        <f>IF("n.d."=Cameroun_fr!AD9,"na",Cameroun_fr!AD9)</f>
        <v>-272.30000000000018</v>
      </c>
      <c r="AD9" s="14">
        <f>IF("n.d."=Cameroun_fr!AE9,"na",Cameroun_fr!AE9)</f>
        <v>-431.64628933749054</v>
      </c>
      <c r="AE9" s="14">
        <f>IF("n.d."=Cameroun_fr!AF9,"na",Cameroun_fr!AF9)</f>
        <v>-391.30000000000018</v>
      </c>
      <c r="AF9" s="14">
        <f>IF("n.d."=Cameroun_fr!AG9,"na",Cameroun_fr!AG9)</f>
        <v>-80.552961572789172</v>
      </c>
      <c r="AG9" s="14">
        <f>IF("n.d."=Cameroun_fr!AH9,"na",Cameroun_fr!AH9)</f>
        <v>-201.06207554788307</v>
      </c>
      <c r="AH9" s="14">
        <f>IF("n.d."=Cameroun_fr!AI9,"na",Cameroun_fr!AI9)</f>
        <v>-1191.4572048574328</v>
      </c>
    </row>
    <row r="10" spans="1:34" s="6" customFormat="1" x14ac:dyDescent="0.2">
      <c r="A10" s="17" t="s">
        <v>23</v>
      </c>
      <c r="B10" s="14">
        <f>IF("n.d."=Cameroun_fr!C10,"na",Cameroun_fr!C10)</f>
        <v>6.33842183978867</v>
      </c>
      <c r="C10" s="14">
        <f>IF("n.d."=Cameroun_fr!D10,"na",Cameroun_fr!D10)</f>
        <v>-107.90071321680088</v>
      </c>
      <c r="D10" s="14">
        <f>IF("n.d."=Cameroun_fr!E10,"na",Cameroun_fr!E10)</f>
        <v>-29.657790860644191</v>
      </c>
      <c r="E10" s="14">
        <f>IF("n.d."=Cameroun_fr!F10,"na",Cameroun_fr!F10)</f>
        <v>232.46142793654252</v>
      </c>
      <c r="F10" s="14">
        <f>IF("n.d."=Cameroun_fr!G10,"na",Cameroun_fr!G10)</f>
        <v>107.73575509605914</v>
      </c>
      <c r="G10" s="14">
        <f>IF("n.d."=Cameroun_fr!H10,"na",Cameroun_fr!H10)</f>
        <v>-146.60810000000001</v>
      </c>
      <c r="H10" s="14">
        <f>IF("n.d."=Cameroun_fr!I10,"na",Cameroun_fr!I10)</f>
        <v>-235.68500000000029</v>
      </c>
      <c r="I10" s="14">
        <f>IF("n.d."=Cameroun_fr!J10,"na",Cameroun_fr!J10)</f>
        <v>-88.912099999999981</v>
      </c>
      <c r="J10" s="14">
        <f>IF("n.d."=Cameroun_fr!K10,"na",Cameroun_fr!K10)</f>
        <v>-313.48399999999992</v>
      </c>
      <c r="K10" s="14">
        <f>IF("n.d."=Cameroun_fr!L10,"na",Cameroun_fr!L10)</f>
        <v>-177.28559999999999</v>
      </c>
      <c r="L10" s="14">
        <f>IF("n.d."=Cameroun_fr!M10,"na",Cameroun_fr!M10)</f>
        <v>-275.47676350808672</v>
      </c>
      <c r="M10" s="14">
        <f>IF("n.d."=Cameroun_fr!N10,"na",Cameroun_fr!N10)</f>
        <v>-310.03320000000002</v>
      </c>
      <c r="N10" s="14">
        <f>IF("n.d."=Cameroun_fr!O10,"na",Cameroun_fr!O10)</f>
        <v>-346.71120000000025</v>
      </c>
      <c r="O10" s="14">
        <f>IF("n.d."=Cameroun_fr!P10,"na",Cameroun_fr!P10)</f>
        <v>-321.59150000000011</v>
      </c>
      <c r="P10" s="14">
        <f>IF("n.d."=Cameroun_fr!Q10,"na",Cameroun_fr!Q10)</f>
        <v>-409.97080000000005</v>
      </c>
      <c r="Q10" s="14">
        <f>IF("n.d."=Cameroun_fr!R10,"na",Cameroun_fr!R10)</f>
        <v>101.10000000000053</v>
      </c>
      <c r="R10" s="14">
        <f>IF("n.d."=Cameroun_fr!S10,"na",Cameroun_fr!S10)</f>
        <v>136.92433581586201</v>
      </c>
      <c r="S10" s="14">
        <f>IF("n.d."=Cameroun_fr!T10,"na",Cameroun_fr!T10)</f>
        <v>-201.39659999999998</v>
      </c>
      <c r="T10" s="14">
        <f>IF("n.d."=Cameroun_fr!U10,"na",Cameroun_fr!U10)</f>
        <v>-538.98071732956009</v>
      </c>
      <c r="U10" s="14">
        <f>IF("n.d."=Cameroun_fr!V10,"na",Cameroun_fr!V10)</f>
        <v>-396.28682186321464</v>
      </c>
      <c r="V10" s="14">
        <f>IF("n.d."=Cameroun_fr!W10,"na",Cameroun_fr!W10)</f>
        <v>-353.05878996155388</v>
      </c>
      <c r="W10" s="14">
        <f>IF("n.d."=Cameroun_fr!X10,"na",Cameroun_fr!X10)</f>
        <v>-488.05800000000039</v>
      </c>
      <c r="X10" s="14">
        <f>IF("n.d."=Cameroun_fr!Y10,"na",Cameroun_fr!Y10)</f>
        <v>-557.085572957561</v>
      </c>
      <c r="Y10" s="14">
        <f>IF("n.d."=Cameroun_fr!Z10,"na",Cameroun_fr!Z10)</f>
        <v>-692.26466379999999</v>
      </c>
      <c r="Z10" s="14">
        <f>IF("n.d."=Cameroun_fr!AA10,"na",Cameroun_fr!AA10)</f>
        <v>-693.89999999999952</v>
      </c>
      <c r="AA10" s="14">
        <f>IF("n.d."=Cameroun_fr!AB10,"na",Cameroun_fr!AB10)</f>
        <v>-595.20062815798383</v>
      </c>
      <c r="AB10" s="14">
        <f>IF("n.d."=Cameroun_fr!AC10,"na",Cameroun_fr!AC10)</f>
        <v>-502.9119955302578</v>
      </c>
      <c r="AC10" s="14">
        <f>IF("n.d."=Cameroun_fr!AD10,"na",Cameroun_fr!AD10)</f>
        <v>-755.60000000000014</v>
      </c>
      <c r="AD10" s="14">
        <f>IF("n.d."=Cameroun_fr!AE10,"na",Cameroun_fr!AE10)</f>
        <v>-1098.5889276446164</v>
      </c>
      <c r="AE10" s="14">
        <f>IF("n.d."=Cameroun_fr!AF10,"na",Cameroun_fr!AF10)</f>
        <v>-871.95212520350356</v>
      </c>
      <c r="AF10" s="14">
        <f>IF("n.d."=Cameroun_fr!AG10,"na",Cameroun_fr!AG10)</f>
        <v>-789.3209615727892</v>
      </c>
      <c r="AG10" s="14">
        <f>IF("n.d."=Cameroun_fr!AH10,"na",Cameroun_fr!AH10)</f>
        <v>-946.01702567668985</v>
      </c>
      <c r="AH10" s="14">
        <f>IF("n.d."=Cameroun_fr!AI10,"na",Cameroun_fr!AI10)</f>
        <v>-1502.1109139742059</v>
      </c>
    </row>
    <row r="11" spans="1:34" s="6" customFormat="1" ht="12" customHeight="1" x14ac:dyDescent="0.2">
      <c r="A11" s="17" t="s">
        <v>24</v>
      </c>
      <c r="B11" s="14">
        <f>IF("n.d."=Cameroun_fr!C11,"na",Cameroun_fr!C11)</f>
        <v>-233.22500000000002</v>
      </c>
      <c r="C11" s="14">
        <f>IF("n.d."=Cameroun_fr!D11,"na",Cameroun_fr!D11)</f>
        <v>-205.41500000000019</v>
      </c>
      <c r="D11" s="14">
        <f>IF("n.d."=Cameroun_fr!E11,"na",Cameroun_fr!E11)</f>
        <v>-256.6450000000001</v>
      </c>
      <c r="E11" s="14">
        <f>IF("n.d."=Cameroun_fr!F11,"na",Cameroun_fr!F11)</f>
        <v>-229.73950000000013</v>
      </c>
      <c r="F11" s="14">
        <f>IF("n.d."=Cameroun_fr!G11,"na",Cameroun_fr!G11)</f>
        <v>-104.04950000000008</v>
      </c>
      <c r="G11" s="14">
        <f>IF("n.d."=Cameroun_fr!H11,"na",Cameroun_fr!H11)</f>
        <v>-159.25100000000009</v>
      </c>
      <c r="H11" s="14">
        <f>IF("n.d."=Cameroun_fr!I11,"na",Cameroun_fr!I11)</f>
        <v>-17.475999999999999</v>
      </c>
      <c r="I11" s="14">
        <f>IF("n.d."=Cameroun_fr!J11,"na",Cameroun_fr!J11)</f>
        <v>-63.385400000000118</v>
      </c>
      <c r="J11" s="14">
        <f>IF("n.d."=Cameroun_fr!K11,"na",Cameroun_fr!K11)</f>
        <v>47.029999999999859</v>
      </c>
      <c r="K11" s="14">
        <f>IF("n.d."=Cameroun_fr!L11,"na",Cameroun_fr!L11)</f>
        <v>232.51299999999995</v>
      </c>
      <c r="L11" s="14">
        <f>IF("n.d."=Cameroun_fr!M11,"na",Cameroun_fr!M11)</f>
        <v>124.66999999999999</v>
      </c>
      <c r="M11" s="14">
        <f>IF("n.d."=Cameroun_fr!N11,"na",Cameroun_fr!N11)</f>
        <v>269.98900000000015</v>
      </c>
      <c r="N11" s="14">
        <f>IF("n.d."=Cameroun_fr!O11,"na",Cameroun_fr!O11)</f>
        <v>310.32899999999955</v>
      </c>
      <c r="O11" s="14">
        <f>IF("n.d."=Cameroun_fr!P11,"na",Cameroun_fr!P11)</f>
        <v>180.99999999999991</v>
      </c>
      <c r="P11" s="14">
        <f>IF("n.d."=Cameroun_fr!Q11,"na",Cameroun_fr!Q11)</f>
        <v>412.80000000000007</v>
      </c>
      <c r="Q11" s="14">
        <f>IF("n.d."=Cameroun_fr!R11,"na",Cameroun_fr!R11)</f>
        <v>2708.1580000000004</v>
      </c>
      <c r="R11" s="14">
        <f>IF("n.d."=Cameroun_fr!S11,"na",Cameroun_fr!S11)</f>
        <v>525.42400000000021</v>
      </c>
      <c r="S11" s="14">
        <f>IF("n.d."=Cameroun_fr!T11,"na",Cameroun_fr!T11)</f>
        <v>502.28224956712626</v>
      </c>
      <c r="T11" s="14">
        <f>IF("n.d."=Cameroun_fr!U11,"na",Cameroun_fr!U11)</f>
        <v>313.75708400000008</v>
      </c>
      <c r="U11" s="14">
        <f>IF("n.d."=Cameroun_fr!V11,"na",Cameroun_fr!V11)</f>
        <v>-19</v>
      </c>
      <c r="V11" s="14">
        <f>IF("n.d."=Cameroun_fr!W11,"na",Cameroun_fr!W11)</f>
        <v>-85.702450000000212</v>
      </c>
      <c r="W11" s="14">
        <f>IF("n.d."=Cameroun_fr!X11,"na",Cameroun_fr!X11)</f>
        <v>-59.626949999999951</v>
      </c>
      <c r="X11" s="14">
        <f>IF("n.d."=Cameroun_fr!Y11,"na",Cameroun_fr!Y11)</f>
        <v>-513.4</v>
      </c>
      <c r="Y11" s="14">
        <f>IF("n.d."=Cameroun_fr!Z11,"na",Cameroun_fr!Z11)</f>
        <v>-534.83400000000074</v>
      </c>
      <c r="Z11" s="14">
        <f>IF("n.d."=Cameroun_fr!AA11,"na",Cameroun_fr!AA11)</f>
        <v>-326.97099999999955</v>
      </c>
      <c r="AA11" s="14">
        <f>IF("n.d."=Cameroun_fr!AB11,"na",Cameroun_fr!AB11)</f>
        <v>-1149.1999999999998</v>
      </c>
      <c r="AB11" s="14">
        <f>IF("n.d."=Cameroun_fr!AC11,"na",Cameroun_fr!AC11)</f>
        <v>-990.2199999999998</v>
      </c>
      <c r="AC11" s="14">
        <f>IF("n.d."=Cameroun_fr!AD11,"na",Cameroun_fr!AD11)</f>
        <v>-502.20600000000013</v>
      </c>
      <c r="AD11" s="14">
        <f>IF("n.d."=Cameroun_fr!AE11,"na",Cameroun_fr!AE11)</f>
        <v>-741.39516382399961</v>
      </c>
      <c r="AE11" s="14">
        <f>IF("n.d."=Cameroun_fr!AF11,"na",Cameroun_fr!AF11)</f>
        <v>-742.59000000000015</v>
      </c>
      <c r="AF11" s="14">
        <f>IF("n.d."=Cameroun_fr!AG11,"na",Cameroun_fr!AG11)</f>
        <v>-751.5</v>
      </c>
      <c r="AG11" s="14">
        <f>IF("n.d."=Cameroun_fr!AH11,"na",Cameroun_fr!AH11)</f>
        <v>-227.4889024690001</v>
      </c>
      <c r="AH11" s="14">
        <f>IF("n.d."=Cameroun_fr!AI11,"na",Cameroun_fr!AI11)</f>
        <v>-461.01793923599962</v>
      </c>
    </row>
    <row r="12" spans="1:34" s="8" customFormat="1" ht="13.5" customHeight="1" x14ac:dyDescent="0.2">
      <c r="A12" s="17" t="s">
        <v>25</v>
      </c>
      <c r="B12" s="14">
        <f>IF("n.d."=Cameroun_fr!C12,"na",Cameroun_fr!C12)</f>
        <v>-7.1832652787798379</v>
      </c>
      <c r="C12" s="14">
        <f>IF("n.d."=Cameroun_fr!D12,"na",Cameroun_fr!D12)</f>
        <v>-6.5212146224543313</v>
      </c>
      <c r="D12" s="14">
        <f>IF("n.d."=Cameroun_fr!E12,"na",Cameroun_fr!E12)</f>
        <v>-7.8465752922076959</v>
      </c>
      <c r="E12" s="14">
        <f>IF("n.d."=Cameroun_fr!F12,"na",Cameroun_fr!F12)</f>
        <v>-6.0681325937665118</v>
      </c>
      <c r="F12" s="14">
        <f>IF("n.d."=Cameroun_fr!G12,"na",Cameroun_fr!G12)</f>
        <v>-2.3834497766578875</v>
      </c>
      <c r="G12" s="14">
        <f>IF("n.d."=Cameroun_fr!H12,"na",Cameroun_fr!H12)</f>
        <v>-3.2926909955546382</v>
      </c>
      <c r="H12" s="14">
        <f>IF("n.d."=Cameroun_fr!I12,"na",Cameroun_fr!I12)</f>
        <v>-0.33183328586347666</v>
      </c>
      <c r="I12" s="14">
        <f>IF("n.d."=Cameroun_fr!J12,"na",Cameroun_fr!J12)</f>
        <v>-1.1375699928212513</v>
      </c>
      <c r="J12" s="14">
        <f>IF("n.d."=Cameroun_fr!K12,"na",Cameroun_fr!K12)</f>
        <v>0.78244755686015577</v>
      </c>
      <c r="K12" s="14">
        <f>IF("n.d."=Cameroun_fr!L12,"na",Cameroun_fr!L12)</f>
        <v>3.5170389903395405</v>
      </c>
      <c r="L12" s="14">
        <f>IF("n.d."=Cameroun_fr!M12,"na",Cameroun_fr!M12)</f>
        <v>1.7655039128723331</v>
      </c>
      <c r="M12" s="14">
        <f>IF("n.d."=Cameroun_fr!N12,"na",Cameroun_fr!N12)</f>
        <v>3.5604147837900904</v>
      </c>
      <c r="N12" s="14">
        <f>IF("n.d."=Cameroun_fr!O12,"na",Cameroun_fr!O12)</f>
        <v>3.9198006685319973</v>
      </c>
      <c r="O12" s="14">
        <f>IF("n.d."=Cameroun_fr!P12,"na",Cameroun_fr!P12)</f>
        <v>2.1718571807478551</v>
      </c>
      <c r="P12" s="14">
        <f>IF("n.d."=Cameroun_fr!Q12,"na",Cameroun_fr!Q12)</f>
        <v>4.7179480833622929</v>
      </c>
      <c r="Q12" s="14">
        <f>IF("n.d."=Cameroun_fr!R12,"na",Cameroun_fr!R12)</f>
        <v>28.848612768101489</v>
      </c>
      <c r="R12" s="14">
        <f>IF("n.d."=Cameroun_fr!S12,"na",Cameroun_fr!S12)</f>
        <v>5.3656995300580856</v>
      </c>
      <c r="S12" s="14">
        <f>IF("n.d."=Cameroun_fr!T12,"na",Cameroun_fr!T12)</f>
        <v>4.809368762808413</v>
      </c>
      <c r="T12" s="14">
        <f>IF("n.d."=Cameroun_fr!U12,"na",Cameroun_fr!U12)</f>
        <v>2.8419369298988122</v>
      </c>
      <c r="U12" s="14">
        <f>IF("n.d."=Cameroun_fr!V12,"na",Cameroun_fr!V12)</f>
        <v>-0.16239770120070871</v>
      </c>
      <c r="V12" s="14">
        <f>IF("n.d."=Cameroun_fr!W12,"na",Cameroun_fr!W12)</f>
        <v>-0.68312640721412055</v>
      </c>
      <c r="W12" s="14">
        <f>IF("n.d."=Cameroun_fr!X12,"na",Cameroun_fr!X12)</f>
        <v>-0.44120069257919114</v>
      </c>
      <c r="X12" s="14">
        <f>IF("n.d."=Cameroun_fr!Y12,"na",Cameroun_fr!Y12)</f>
        <v>-3.5145847737836888</v>
      </c>
      <c r="Y12" s="14">
        <f>IF("n.d."=Cameroun_fr!Z12,"na",Cameroun_fr!Z12)</f>
        <v>-3.1</v>
      </c>
      <c r="Z12" s="14">
        <f>IF("n.d."=Cameroun_fr!AA12,"na",Cameroun_fr!AA12)</f>
        <v>-1.8</v>
      </c>
      <c r="AA12" s="14">
        <f>IF("n.d."=Cameroun_fr!AB12,"na",Cameroun_fr!AB12)</f>
        <v>-6</v>
      </c>
      <c r="AB12" s="14">
        <f>IF("n.d."=Cameroun_fr!AC12,"na",Cameroun_fr!AC12)</f>
        <v>-4.9000000000000004</v>
      </c>
      <c r="AC12" s="14">
        <f>IF("n.d."=Cameroun_fr!AD12,"na",Cameroun_fr!AD12)</f>
        <v>-2.2999999999999998</v>
      </c>
      <c r="AD12" s="14">
        <f>IF("n.d."=Cameroun_fr!AE12,"na",Cameroun_fr!AE12)</f>
        <v>-3.2439309516173314</v>
      </c>
      <c r="AE12" s="14">
        <f>IF("n.d."=Cameroun_fr!AF12,"na",Cameroun_fr!AF12)</f>
        <v>-3.2166613457633915</v>
      </c>
      <c r="AF12" s="14">
        <f>IF("n.d."=Cameroun_fr!AG12,"na",Cameroun_fr!AG12)</f>
        <v>-3.2002066580094231</v>
      </c>
      <c r="AG12" s="14">
        <f>IF("n.d."=Cameroun_fr!AH12,"na",Cameroun_fr!AH12)</f>
        <v>-0.91777615480842456</v>
      </c>
      <c r="AH12" s="14">
        <f>IF("n.d."=Cameroun_fr!AI12,"na",Cameroun_fr!AI12)</f>
        <v>-1.7462204368795229</v>
      </c>
    </row>
    <row r="13" spans="1:34" s="8" customFormat="1" ht="13.5" customHeight="1" x14ac:dyDescent="0.2">
      <c r="A13" s="17" t="s">
        <v>26</v>
      </c>
      <c r="B13" s="14">
        <f>IF("n.d."=Cameroun_fr!C13,"na",Cameroun_fr!C13)</f>
        <v>14.7</v>
      </c>
      <c r="C13" s="14">
        <f>IF("n.d."=Cameroun_fr!D13,"na",Cameroun_fr!D13)</f>
        <v>15.5</v>
      </c>
      <c r="D13" s="14">
        <f>IF("n.d."=Cameroun_fr!E13,"na",Cameroun_fr!E13)</f>
        <v>16.2</v>
      </c>
      <c r="E13" s="14">
        <f>IF("n.d."=Cameroun_fr!F13,"na",Cameroun_fr!F13)</f>
        <v>15</v>
      </c>
      <c r="F13" s="14">
        <f>IF("n.d."=Cameroun_fr!G13,"na",Cameroun_fr!G13)</f>
        <v>15.4</v>
      </c>
      <c r="G13" s="14">
        <f>IF("n.d."=Cameroun_fr!H13,"na",Cameroun_fr!H13)</f>
        <v>17.100000000000001</v>
      </c>
      <c r="H13" s="14">
        <f>IF("n.d."=Cameroun_fr!I13,"na",Cameroun_fr!I13)</f>
        <v>18.399999999999999</v>
      </c>
      <c r="I13" s="14">
        <f>IF("n.d."=Cameroun_fr!J13,"na",Cameroun_fr!J13)</f>
        <v>19.3</v>
      </c>
      <c r="J13" s="14">
        <f>IF("n.d."=Cameroun_fr!K13,"na",Cameroun_fr!K13)</f>
        <v>19.7</v>
      </c>
      <c r="K13" s="14">
        <f>IF("n.d."=Cameroun_fr!L13,"na",Cameroun_fr!L13)</f>
        <v>23.2</v>
      </c>
      <c r="L13" s="14">
        <f>IF("n.d."=Cameroun_fr!M13,"na",Cameroun_fr!M13)</f>
        <v>28.8</v>
      </c>
      <c r="M13" s="14">
        <f>IF("n.d."=Cameroun_fr!N13,"na",Cameroun_fr!N13)</f>
        <v>30.2</v>
      </c>
      <c r="N13" s="14">
        <f>IF("n.d."=Cameroun_fr!O13,"na",Cameroun_fr!O13)</f>
        <v>27.3</v>
      </c>
      <c r="O13" s="14">
        <f>IF("n.d."=Cameroun_fr!P13,"na",Cameroun_fr!P13)</f>
        <v>26</v>
      </c>
      <c r="P13" s="14">
        <f>IF("n.d."=Cameroun_fr!Q13,"na",Cameroun_fr!Q13)</f>
        <v>26.3</v>
      </c>
      <c r="Q13" s="14">
        <f>IF("n.d."=Cameroun_fr!R13,"na",Cameroun_fr!R13)</f>
        <v>25.4</v>
      </c>
      <c r="R13" s="14">
        <f>IF("n.d."=Cameroun_fr!S13,"na",Cameroun_fr!S13)</f>
        <v>27</v>
      </c>
      <c r="S13" s="14">
        <f>IF("n.d."=Cameroun_fr!T13,"na",Cameroun_fr!T13)</f>
        <v>26.3</v>
      </c>
      <c r="T13" s="14">
        <f>IF("n.d."=Cameroun_fr!U13,"na",Cameroun_fr!U13)</f>
        <v>29.9</v>
      </c>
      <c r="U13" s="14">
        <f>IF("n.d."=Cameroun_fr!V13,"na",Cameroun_fr!V13)</f>
        <v>19</v>
      </c>
      <c r="V13" s="14">
        <f>IF("n.d."=Cameroun_fr!W13,"na",Cameroun_fr!W13)</f>
        <v>20.6</v>
      </c>
      <c r="W13" s="14">
        <f>IF("n.d."=Cameroun_fr!X13,"na",Cameroun_fr!X13)</f>
        <v>19.399999999999999</v>
      </c>
      <c r="X13" s="14">
        <f>IF("n.d."=Cameroun_fr!Y13,"na",Cameroun_fr!Y13)</f>
        <v>19.5</v>
      </c>
      <c r="Y13" s="14">
        <f>IF("n.d."=Cameroun_fr!Z13,"na",Cameroun_fr!Z13)</f>
        <v>24.1</v>
      </c>
      <c r="Z13" s="14">
        <f>IF("n.d."=Cameroun_fr!AA13,"na",Cameroun_fr!AA13)</f>
        <v>22.4</v>
      </c>
      <c r="AA13" s="14">
        <f>IF("n.d."=Cameroun_fr!AB13,"na",Cameroun_fr!AB13)</f>
        <v>22.7</v>
      </c>
      <c r="AB13" s="14">
        <f>IF("n.d."=Cameroun_fr!AC13,"na",Cameroun_fr!AC13)</f>
        <v>22.9</v>
      </c>
      <c r="AC13" s="14">
        <f>IF("n.d."=Cameroun_fr!AD13,"na",Cameroun_fr!AD13)</f>
        <v>22.8</v>
      </c>
      <c r="AD13" s="14">
        <f>IF("n.d."=Cameroun_fr!AE13,"na",Cameroun_fr!AE13)</f>
        <v>23</v>
      </c>
      <c r="AE13" s="14">
        <f>IF("n.d."=Cameroun_fr!AF13,"na",Cameroun_fr!AF13)</f>
        <v>21.8</v>
      </c>
      <c r="AF13" s="14">
        <f>IF("n.d."=Cameroun_fr!AG13,"na",Cameroun_fr!AG13)</f>
        <v>21.5</v>
      </c>
      <c r="AG13" s="14">
        <f>IF("n.d."=Cameroun_fr!AH13,"na",Cameroun_fr!AH13)</f>
        <v>21.9</v>
      </c>
      <c r="AH13" s="14">
        <f>IF("n.d."=Cameroun_fr!AI13,"na",Cameroun_fr!AI13)</f>
        <v>22.5</v>
      </c>
    </row>
    <row r="14" spans="1:34" s="6" customFormat="1" x14ac:dyDescent="0.2">
      <c r="A14" s="17" t="s">
        <v>27</v>
      </c>
      <c r="B14" s="14">
        <f>IF("n.d."=Cameroun_fr!C14,"na",Cameroun_fr!C14)</f>
        <v>-139.89999999999998</v>
      </c>
      <c r="C14" s="14">
        <f>IF("n.d."=Cameroun_fr!D14,"na",Cameroun_fr!D14)</f>
        <v>-172.327</v>
      </c>
      <c r="D14" s="14">
        <f>IF("n.d."=Cameroun_fr!E14,"na",Cameroun_fr!E14)</f>
        <v>-225.80199999999996</v>
      </c>
      <c r="E14" s="14">
        <f>IF("n.d."=Cameroun_fr!F14,"na",Cameroun_fr!F14)</f>
        <v>-295.87700000000007</v>
      </c>
      <c r="F14" s="14">
        <f>IF("n.d."=Cameroun_fr!G14,"na",Cameroun_fr!G14)</f>
        <v>-328.702</v>
      </c>
      <c r="G14" s="14">
        <f>IF("n.d."=Cameroun_fr!H14,"na",Cameroun_fr!H14)</f>
        <v>-280.80099999999993</v>
      </c>
      <c r="H14" s="14">
        <f>IF("n.d."=Cameroun_fr!I14,"na",Cameroun_fr!I14)</f>
        <v>-181.965</v>
      </c>
      <c r="I14" s="14">
        <f>IF("n.d."=Cameroun_fr!J14,"na",Cameroun_fr!J14)</f>
        <v>-172.61099999999999</v>
      </c>
      <c r="J14" s="14">
        <f>IF("n.d."=Cameroun_fr!K14,"na",Cameroun_fr!K14)</f>
        <v>-154.83899999999997</v>
      </c>
      <c r="K14" s="14">
        <f>IF("n.d."=Cameroun_fr!L14,"na",Cameroun_fr!L14)</f>
        <v>48.442999999999991</v>
      </c>
      <c r="L14" s="14">
        <f>IF("n.d."=Cameroun_fr!M14,"na",Cameroun_fr!M14)</f>
        <v>126.13599999999998</v>
      </c>
      <c r="M14" s="14">
        <f>IF("n.d."=Cameroun_fr!N14,"na",Cameroun_fr!N14)</f>
        <v>298.32499999999999</v>
      </c>
      <c r="N14" s="14">
        <f>IF("n.d."=Cameroun_fr!O14,"na",Cameroun_fr!O14)</f>
        <v>257.65700000000004</v>
      </c>
      <c r="O14" s="14">
        <f>IF("n.d."=Cameroun_fr!P14,"na",Cameroun_fr!P14)</f>
        <v>354.99300000000005</v>
      </c>
      <c r="P14" s="14">
        <f>IF("n.d."=Cameroun_fr!Q14,"na",Cameroun_fr!Q14)</f>
        <v>497.56299999999999</v>
      </c>
      <c r="Q14" s="14">
        <f>IF("n.d."=Cameroun_fr!R14,"na",Cameroun_fr!R14)</f>
        <v>1031.904</v>
      </c>
      <c r="R14" s="14">
        <f>IF("n.d."=Cameroun_fr!S14,"na",Cameroun_fr!S14)</f>
        <v>1513.1950000000002</v>
      </c>
      <c r="S14" s="14">
        <f>IF("n.d."=Cameroun_fr!T14,"na",Cameroun_fr!T14)</f>
        <v>1747.2130000000002</v>
      </c>
      <c r="T14" s="14">
        <f>IF("n.d."=Cameroun_fr!U14,"na",Cameroun_fr!U14)</f>
        <v>1896.0739999999998</v>
      </c>
      <c r="U14" s="14">
        <f>IF("n.d."=Cameroun_fr!V14,"na",Cameroun_fr!V14)</f>
        <v>1845.3745307897252</v>
      </c>
      <c r="V14" s="14">
        <f>IF("n.d."=Cameroun_fr!W14,"na",Cameroun_fr!W14)</f>
        <v>1627.2860000000001</v>
      </c>
      <c r="W14" s="14">
        <f>IF("n.d."=Cameroun_fr!X14,"na",Cameroun_fr!X14)</f>
        <v>1527.7959999999998</v>
      </c>
      <c r="X14" s="14">
        <f>IF("n.d."=Cameroun_fr!Y14,"na",Cameroun_fr!Y14)</f>
        <v>1551.173</v>
      </c>
      <c r="Y14" s="14">
        <f>IF("n.d."=Cameroun_fr!Z14,"na",Cameroun_fr!Z14)</f>
        <v>1673.498</v>
      </c>
      <c r="Z14" s="14">
        <f>IF("n.d."=Cameroun_fr!AA14,"na",Cameroun_fr!AA14)</f>
        <v>2288.1900223578</v>
      </c>
      <c r="AA14" s="14">
        <f>IF("n.d."=Cameroun_fr!AB14,"na",Cameroun_fr!AB14)</f>
        <v>1706.377</v>
      </c>
      <c r="AB14" s="14">
        <f>IF("n.d."=Cameroun_fr!AC14,"na",Cameroun_fr!AC14)</f>
        <v>1970.136</v>
      </c>
      <c r="AC14" s="14">
        <f>IF("n.d."=Cameroun_fr!AD14,"na",Cameroun_fr!AD14)</f>
        <v>2069.7689999999998</v>
      </c>
      <c r="AD14" s="14">
        <f>IF("n.d."=Cameroun_fr!AE14,"na",Cameroun_fr!AE14)</f>
        <v>2370.8090000000002</v>
      </c>
      <c r="AE14" s="14">
        <f>IF("n.d."=Cameroun_fr!AF14,"na",Cameroun_fr!AF14)</f>
        <v>2358.84</v>
      </c>
      <c r="AF14" s="14">
        <f>IF("n.d."=Cameroun_fr!AG14,"na",Cameroun_fr!AG14)</f>
        <v>2626.9760000000001</v>
      </c>
      <c r="AG14" s="14">
        <f>IF("n.d."=Cameroun_fr!AH14,"na",Cameroun_fr!AH14)</f>
        <v>3193.9780000000001</v>
      </c>
      <c r="AH14" s="14">
        <f>IF("n.d."=Cameroun_fr!AI14,"na",Cameroun_fr!AI14)</f>
        <v>2870.8109569699077</v>
      </c>
    </row>
    <row r="15" spans="1:34" s="6" customFormat="1" x14ac:dyDescent="0.2">
      <c r="A15" s="17" t="s">
        <v>28</v>
      </c>
      <c r="B15" s="14">
        <f>IF("n.d."=Cameroun_fr!C15,"na",Cameroun_fr!C15)</f>
        <v>651.39899999999989</v>
      </c>
      <c r="C15" s="14">
        <f>IF("n.d."=Cameroun_fr!D15,"na",Cameroun_fr!D15)</f>
        <v>542.63300000000004</v>
      </c>
      <c r="D15" s="14">
        <f>IF("n.d."=Cameroun_fr!E15,"na",Cameroun_fr!E15)</f>
        <v>487.02499999999998</v>
      </c>
      <c r="E15" s="14">
        <f>IF("n.d."=Cameroun_fr!F15,"na",Cameroun_fr!F15)</f>
        <v>475.93</v>
      </c>
      <c r="F15" s="14">
        <f>IF("n.d."=Cameroun_fr!G15,"na",Cameroun_fr!G15)</f>
        <v>484.95400000000001</v>
      </c>
      <c r="G15" s="14">
        <f>IF("n.d."=Cameroun_fr!H15,"na",Cameroun_fr!H15)</f>
        <v>442.45699999999999</v>
      </c>
      <c r="H15" s="14">
        <f>IF("n.d."=Cameroun_fr!I15,"na",Cameroun_fr!I15)</f>
        <v>463.33100000000002</v>
      </c>
      <c r="I15" s="14">
        <f>IF("n.d."=Cameroun_fr!J15,"na",Cameroun_fr!J15)</f>
        <v>564.82299999999998</v>
      </c>
      <c r="J15" s="14">
        <f>IF("n.d."=Cameroun_fr!K15,"na",Cameroun_fr!K15)</f>
        <v>603.89100000000008</v>
      </c>
      <c r="K15" s="14">
        <f>IF("n.d."=Cameroun_fr!L15,"na",Cameroun_fr!L15)</f>
        <v>700.51499999999999</v>
      </c>
      <c r="L15" s="14">
        <f>IF("n.d."=Cameroun_fr!M15,"na",Cameroun_fr!M15)</f>
        <v>761.74400000000014</v>
      </c>
      <c r="M15" s="14">
        <f>IF("n.d."=Cameroun_fr!N15,"na",Cameroun_fr!N15)</f>
        <v>834.45300000000009</v>
      </c>
      <c r="N15" s="14">
        <f>IF("n.d."=Cameroun_fr!O15,"na",Cameroun_fr!O15)</f>
        <v>907.76800000000003</v>
      </c>
      <c r="O15" s="14">
        <f>IF("n.d."=Cameroun_fr!P15,"na",Cameroun_fr!P15)</f>
        <v>904.88900000000001</v>
      </c>
      <c r="P15" s="14">
        <f>IF("n.d."=Cameroun_fr!Q15,"na",Cameroun_fr!Q15)</f>
        <v>976.83699999999999</v>
      </c>
      <c r="Q15" s="14">
        <f>IF("n.d."=Cameroun_fr!R15,"na",Cameroun_fr!R15)</f>
        <v>999.45899999999995</v>
      </c>
      <c r="R15" s="14">
        <f>IF("n.d."=Cameroun_fr!S15,"na",Cameroun_fr!S15)</f>
        <v>1083.06</v>
      </c>
      <c r="S15" s="14">
        <f>IF("n.d."=Cameroun_fr!T15,"na",Cameroun_fr!T15)</f>
        <v>1282.732</v>
      </c>
      <c r="T15" s="14">
        <f>IF("n.d."=Cameroun_fr!U15,"na",Cameroun_fr!U15)</f>
        <v>1378.9709999999998</v>
      </c>
      <c r="U15" s="14">
        <f>IF("n.d."=Cameroun_fr!V15,"na",Cameroun_fr!V15)</f>
        <v>1593.9860000000001</v>
      </c>
      <c r="V15" s="14">
        <f>IF("n.d."=Cameroun_fr!W15,"na",Cameroun_fr!W15)</f>
        <v>1943.2910000000002</v>
      </c>
      <c r="W15" s="14">
        <f>IF("n.d."=Cameroun_fr!X15,"na",Cameroun_fr!X15)</f>
        <v>1987.9560000000001</v>
      </c>
      <c r="X15" s="14">
        <f>IF("n.d."=Cameroun_fr!Y15,"na",Cameroun_fr!Y15)</f>
        <v>2273.8420000000001</v>
      </c>
      <c r="Y15" s="14">
        <f>IF("n.d."=Cameroun_fr!Z15,"na",Cameroun_fr!Z15)</f>
        <v>2477.067</v>
      </c>
      <c r="Z15" s="14">
        <f>IF("n.d."=Cameroun_fr!AA15,"na",Cameroun_fr!AA15)</f>
        <v>2842.489</v>
      </c>
      <c r="AA15" s="14">
        <f>IF("n.d."=Cameroun_fr!AB15,"na",Cameroun_fr!AB15)</f>
        <v>2969.3560000000002</v>
      </c>
      <c r="AB15" s="14">
        <f>IF("n.d."=Cameroun_fr!AC15,"na",Cameroun_fr!AC15)</f>
        <v>3048.4789999999998</v>
      </c>
      <c r="AC15" s="14">
        <f>IF("n.d."=Cameroun_fr!AD15,"na",Cameroun_fr!AD15)</f>
        <v>3416.931</v>
      </c>
      <c r="AD15" s="14">
        <f>IF("n.d."=Cameroun_fr!AE15,"na",Cameroun_fr!AE15)</f>
        <v>3422.7620000000002</v>
      </c>
      <c r="AE15" s="14">
        <f>IF("n.d."=Cameroun_fr!AF15,"na",Cameroun_fr!AF15)</f>
        <v>3592.7370000000001</v>
      </c>
      <c r="AF15" s="14">
        <f>IF("n.d."=Cameroun_fr!AG15,"na",Cameroun_fr!AG15)</f>
        <v>4039.027</v>
      </c>
      <c r="AG15" s="14">
        <f>IF("n.d."=Cameroun_fr!AH15,"na",Cameroun_fr!AH15)</f>
        <v>4490.1409999999996</v>
      </c>
      <c r="AH15" s="14">
        <f>IF("n.d."=Cameroun_fr!AI15,"na",Cameroun_fr!AI15)</f>
        <v>5023.826</v>
      </c>
    </row>
    <row r="16" spans="1:34" s="6" customFormat="1" x14ac:dyDescent="0.2">
      <c r="A16" s="17" t="s">
        <v>29</v>
      </c>
      <c r="B16" s="14">
        <f>IF("n.d."=Cameroun_fr!C16,"na",Cameroun_fr!C16)</f>
        <v>299.99700000000001</v>
      </c>
      <c r="C16" s="14">
        <f>IF("n.d."=Cameroun_fr!D16,"na",Cameroun_fr!D16)</f>
        <v>369.85700000000003</v>
      </c>
      <c r="D16" s="14">
        <f>IF("n.d."=Cameroun_fr!E16,"na",Cameroun_fr!E16)</f>
        <v>398.74700000000001</v>
      </c>
      <c r="E16" s="14">
        <f>IF("n.d."=Cameroun_fr!F16,"na",Cameroun_fr!F16)</f>
        <v>403.20300000000003</v>
      </c>
      <c r="F16" s="14">
        <f>IF("n.d."=Cameroun_fr!G16,"na",Cameroun_fr!G16)</f>
        <v>386.97199999999998</v>
      </c>
      <c r="G16" s="14">
        <f>IF("n.d."=Cameroun_fr!H16,"na",Cameroun_fr!H16)</f>
        <v>367.19100000000003</v>
      </c>
      <c r="H16" s="14">
        <f>IF("n.d."=Cameroun_fr!I16,"na",Cameroun_fr!I16)</f>
        <v>423.34699999999998</v>
      </c>
      <c r="I16" s="14">
        <f>IF("n.d."=Cameroun_fr!J16,"na",Cameroun_fr!J16)</f>
        <v>401.53100000000006</v>
      </c>
      <c r="J16" s="14">
        <f>IF("n.d."=Cameroun_fr!K16,"na",Cameroun_fr!K16)</f>
        <v>435.29199999999986</v>
      </c>
      <c r="K16" s="14">
        <f>IF("n.d."=Cameroun_fr!L16,"na",Cameroun_fr!L16)</f>
        <v>331.99599999999998</v>
      </c>
      <c r="L16" s="14">
        <f>IF("n.d."=Cameroun_fr!M16,"na",Cameroun_fr!M16)</f>
        <v>347.18999999999994</v>
      </c>
      <c r="M16" s="14">
        <f>IF("n.d."=Cameroun_fr!N16,"na",Cameroun_fr!N16)</f>
        <v>325.66200000000003</v>
      </c>
      <c r="N16" s="14">
        <f>IF("n.d."=Cameroun_fr!O16,"na",Cameroun_fr!O16)</f>
        <v>329.97499999999985</v>
      </c>
      <c r="O16" s="14">
        <f>IF("n.d."=Cameroun_fr!P16,"na",Cameroun_fr!P16)</f>
        <v>332.75900000000001</v>
      </c>
      <c r="P16" s="14">
        <f>IF("n.d."=Cameroun_fr!Q16,"na",Cameroun_fr!Q16)</f>
        <v>217.46899999999994</v>
      </c>
      <c r="Q16" s="14">
        <f>IF("n.d."=Cameroun_fr!R16,"na",Cameroun_fr!R16)</f>
        <v>-145.14099999999993</v>
      </c>
      <c r="R16" s="14">
        <f>IF("n.d."=Cameroun_fr!S16,"na",Cameroun_fr!S16)</f>
        <v>-423.47</v>
      </c>
      <c r="S16" s="14">
        <f>IF("n.d."=Cameroun_fr!T16,"na",Cameroun_fr!T16)</f>
        <v>-598.96600000000001</v>
      </c>
      <c r="T16" s="14">
        <f>IF("n.d."=Cameroun_fr!U16,"na",Cameroun_fr!U16)</f>
        <v>-579.25199999999995</v>
      </c>
      <c r="U16" s="14">
        <f>IF("n.d."=Cameroun_fr!V16,"na",Cameroun_fr!V16)</f>
        <v>-645.24166412009981</v>
      </c>
      <c r="V16" s="14">
        <f>IF("n.d."=Cameroun_fr!W16,"na",Cameroun_fr!W16)</f>
        <v>-518.65800000000013</v>
      </c>
      <c r="W16" s="14">
        <f>IF("n.d."=Cameroun_fr!X16,"na",Cameroun_fr!X16)</f>
        <v>-288.44399999999996</v>
      </c>
      <c r="X16" s="14">
        <f>IF("n.d."=Cameroun_fr!Y16,"na",Cameroun_fr!Y16)</f>
        <v>-272.47699999999998</v>
      </c>
      <c r="Y16" s="14">
        <f>IF("n.d."=Cameroun_fr!Z16,"na",Cameroun_fr!Z16)</f>
        <v>-203.38499999999999</v>
      </c>
      <c r="Z16" s="14">
        <f>IF("n.d."=Cameroun_fr!AA16,"na",Cameroun_fr!AA16)</f>
        <v>-593.229889468588</v>
      </c>
      <c r="AA16" s="14">
        <f>IF("n.d."=Cameroun_fr!AB16,"na",Cameroun_fr!AB16)</f>
        <v>118.602</v>
      </c>
      <c r="AB16" s="14">
        <f>IF("n.d."=Cameroun_fr!AC16,"na",Cameroun_fr!AC16)</f>
        <v>136.77099999999999</v>
      </c>
      <c r="AC16" s="14">
        <f>IF("n.d."=Cameroun_fr!AD16,"na",Cameroun_fr!AD16)</f>
        <v>470.81700000000001</v>
      </c>
      <c r="AD16" s="14">
        <f>IF("n.d."=Cameroun_fr!AE16,"na",Cameroun_fr!AE16)</f>
        <v>857.34799999999996</v>
      </c>
      <c r="AE16" s="14">
        <f>IF("n.d."=Cameroun_fr!AF16,"na",Cameroun_fr!AF16)</f>
        <v>1575.5340000000001</v>
      </c>
      <c r="AF16" s="14">
        <f>IF("n.d."=Cameroun_fr!AG16,"na",Cameroun_fr!AG16)</f>
        <v>1985.982</v>
      </c>
      <c r="AG16" s="14">
        <f>IF("n.d."=Cameroun_fr!AH16,"na",Cameroun_fr!AH16)</f>
        <v>2133.163</v>
      </c>
      <c r="AH16" s="14">
        <f>IF("n.d."=Cameroun_fr!AI16,"na",Cameroun_fr!AI16)</f>
        <v>2371.0442052320523</v>
      </c>
    </row>
    <row r="17" spans="1:34" s="6" customFormat="1" x14ac:dyDescent="0.2">
      <c r="A17" s="17" t="s">
        <v>30</v>
      </c>
      <c r="B17" s="14">
        <f>IF("n.d."=Cameroun_fr!C17,"na",Cameroun_fr!C17)</f>
        <v>654.64100000000008</v>
      </c>
      <c r="C17" s="14">
        <f>IF("n.d."=Cameroun_fr!D17,"na",Cameroun_fr!D17)</f>
        <v>606.93599999999992</v>
      </c>
      <c r="D17" s="14">
        <f>IF("n.d."=Cameroun_fr!E17,"na",Cameroun_fr!E17)</f>
        <v>550.45299999999997</v>
      </c>
      <c r="E17" s="14">
        <f>IF("n.d."=Cameroun_fr!F17,"na",Cameroun_fr!F17)</f>
        <v>689.84799999999996</v>
      </c>
      <c r="F17" s="14">
        <f>IF("n.d."=Cameroun_fr!G17,"na",Cameroun_fr!G17)</f>
        <v>647.35899999999992</v>
      </c>
      <c r="G17" s="14">
        <f>IF("n.d."=Cameroun_fr!H17,"na",Cameroun_fr!H17)</f>
        <v>560.495</v>
      </c>
      <c r="H17" s="14">
        <f>IF("n.d."=Cameroun_fr!I17,"na",Cameroun_fr!I17)</f>
        <v>695.70500000000004</v>
      </c>
      <c r="I17" s="14">
        <f>IF("n.d."=Cameroun_fr!J17,"na",Cameroun_fr!J17)</f>
        <v>745.61699999999996</v>
      </c>
      <c r="J17" s="14">
        <f>IF("n.d."=Cameroun_fr!K17,"na",Cameroun_fr!K17)</f>
        <v>842.95100000000002</v>
      </c>
      <c r="K17" s="14">
        <f>IF("n.d."=Cameroun_fr!L17,"na",Cameroun_fr!L17)</f>
        <v>1001.1429999999999</v>
      </c>
      <c r="L17" s="14">
        <f>IF("n.d."=Cameroun_fr!M17,"na",Cameroun_fr!M17)</f>
        <v>1130.2719999999999</v>
      </c>
      <c r="M17" s="14">
        <f>IF("n.d."=Cameroun_fr!N17,"na",Cameroun_fr!N17)</f>
        <v>1329.2139999999999</v>
      </c>
      <c r="N17" s="14">
        <f>IF("n.d."=Cameroun_fr!O17,"na",Cameroun_fr!O17)</f>
        <v>1342.164</v>
      </c>
      <c r="O17" s="14">
        <f>IF("n.d."=Cameroun_fr!P17,"na",Cameroun_fr!P17)</f>
        <v>1428.6619999999998</v>
      </c>
      <c r="P17" s="14">
        <f>IF("n.d."=Cameroun_fr!Q17,"na",Cameroun_fr!Q17)</f>
        <v>1502.4</v>
      </c>
      <c r="Q17" s="14">
        <f>IF("n.d."=Cameroun_fr!R17,"na",Cameroun_fr!R17)</f>
        <v>1638.712</v>
      </c>
      <c r="R17" s="14">
        <f>IF("n.d."=Cameroun_fr!S17,"na",Cameroun_fr!S17)</f>
        <v>1887.9880000000001</v>
      </c>
      <c r="S17" s="14">
        <f>IF("n.d."=Cameroun_fr!T17,"na",Cameroun_fr!T17)</f>
        <v>2149.91</v>
      </c>
      <c r="T17" s="14">
        <f>IF("n.d."=Cameroun_fr!U17,"na",Cameroun_fr!U17)</f>
        <v>2299.7420000000002</v>
      </c>
      <c r="U17" s="14">
        <f>IF("n.d."=Cameroun_fr!V17,"na",Cameroun_fr!V17)</f>
        <v>2625.436749941</v>
      </c>
      <c r="V17" s="14">
        <f>IF("n.d."=Cameroun_fr!W17,"na",Cameroun_fr!W17)</f>
        <v>2880.9220209099999</v>
      </c>
      <c r="W17" s="14">
        <f>IF("n.d."=Cameroun_fr!X17,"na",Cameroun_fr!X17)</f>
        <v>2939.4749999999999</v>
      </c>
      <c r="X17" s="14">
        <f>IF("n.d."=Cameroun_fr!Y17,"na",Cameroun_fr!Y17)</f>
        <v>3279.8119999999999</v>
      </c>
      <c r="Y17" s="14">
        <f>IF("n.d."=Cameroun_fr!Z17,"na",Cameroun_fr!Z17)</f>
        <v>3645.154</v>
      </c>
      <c r="Z17" s="14">
        <f>IF("n.d."=Cameroun_fr!AA17,"na",Cameroun_fr!AA17)</f>
        <v>3957.9180441479998</v>
      </c>
      <c r="AA17" s="14">
        <f>IF("n.d."=Cameroun_fr!AB17,"na",Cameroun_fr!AB17)</f>
        <v>4163.0540000000001</v>
      </c>
      <c r="AB17" s="14">
        <f>IF("n.d."=Cameroun_fr!AC17,"na",Cameroun_fr!AC17)</f>
        <v>4398.8310000000001</v>
      </c>
      <c r="AC17" s="14">
        <f>IF("n.d."=Cameroun_fr!AD17,"na",Cameroun_fr!AD17)</f>
        <v>5042.7640000000001</v>
      </c>
      <c r="AD17" s="14">
        <f>IF("n.d."=Cameroun_fr!AE17,"na",Cameroun_fr!AE17)</f>
        <v>5416.43</v>
      </c>
      <c r="AE17" s="14">
        <f>IF("n.d."=Cameroun_fr!AF17,"na",Cameroun_fr!AF17)</f>
        <v>6109.902</v>
      </c>
      <c r="AF17" s="14">
        <f>IF("n.d."=Cameroun_fr!AG17,"na",Cameroun_fr!AG17)</f>
        <v>7152.357</v>
      </c>
      <c r="AG17" s="14">
        <f>IF("n.d."=Cameroun_fr!AH17,"na",Cameroun_fr!AH17)</f>
        <v>8010.098</v>
      </c>
      <c r="AH17" s="14">
        <f>IF("n.d."=Cameroun_fr!AI17,"na",Cameroun_fr!AI17)</f>
        <v>8269.7951561600003</v>
      </c>
    </row>
    <row r="18" spans="1:34" s="6" customFormat="1" x14ac:dyDescent="0.2">
      <c r="A18" s="17" t="s">
        <v>31</v>
      </c>
      <c r="B18" s="14">
        <f>IF("n.d."=Cameroun_fr!C18,"na",Cameroun_fr!C18)</f>
        <v>20.162761133522189</v>
      </c>
      <c r="C18" s="14">
        <f>IF("n.d."=Cameroun_fr!D18,"na",Cameroun_fr!D18)</f>
        <v>19.268115366910585</v>
      </c>
      <c r="D18" s="14">
        <f>IF("n.d."=Cameroun_fr!E18,"na",Cameroun_fr!E18)</f>
        <v>16.82935926794444</v>
      </c>
      <c r="E18" s="14">
        <f>IF("n.d."=Cameroun_fr!F18,"na",Cameroun_fr!F18)</f>
        <v>18.221024828314842</v>
      </c>
      <c r="F18" s="14">
        <f>IF("n.d."=Cameroun_fr!G18,"na",Cameroun_fr!G18)</f>
        <v>14.828977207650897</v>
      </c>
      <c r="G18" s="14">
        <f>IF("n.d."=Cameroun_fr!H18,"na",Cameroun_fr!H18)</f>
        <v>11.588855577380338</v>
      </c>
      <c r="H18" s="14">
        <f>IF("n.d."=Cameroun_fr!I18,"na",Cameroun_fr!I18)</f>
        <v>13.210006645779931</v>
      </c>
      <c r="I18" s="14">
        <f>IF("n.d."=Cameroun_fr!J18,"na",Cameroun_fr!J18)</f>
        <v>13.381496769562096</v>
      </c>
      <c r="J18" s="14">
        <f>IF("n.d."=Cameroun_fr!K18,"na",Cameroun_fr!K18)</f>
        <v>14.024345109564685</v>
      </c>
      <c r="K18" s="14">
        <f>IF("n.d."=Cameroun_fr!L18,"na",Cameroun_fr!L18)</f>
        <v>15.143492905366577</v>
      </c>
      <c r="L18" s="14">
        <f>IF("n.d."=Cameroun_fr!M18,"na",Cameroun_fr!M18)</f>
        <v>16.006253618432968</v>
      </c>
      <c r="M18" s="14">
        <f>IF("n.d."=Cameroun_fr!N18,"na",Cameroun_fr!N18)</f>
        <v>17.528688859252632</v>
      </c>
      <c r="N18" s="14">
        <f>IF("n.d."=Cameroun_fr!O18,"na",Cameroun_fr!O18)</f>
        <v>16.95302515871732</v>
      </c>
      <c r="O18" s="14">
        <f>IF("n.d."=Cameroun_fr!P18,"na",Cameroun_fr!P18)</f>
        <v>17.142816704760179</v>
      </c>
      <c r="P18" s="14">
        <f>IF("n.d."=Cameroun_fr!Q18,"na",Cameroun_fr!Q18)</f>
        <v>17.171136628981369</v>
      </c>
      <c r="Q18" s="14">
        <f>IF("n.d."=Cameroun_fr!R18,"na",Cameroun_fr!R18)</f>
        <v>17.456355178110407</v>
      </c>
      <c r="R18" s="14">
        <f>IF("n.d."=Cameroun_fr!S18,"na",Cameroun_fr!S18)</f>
        <v>19.280383698413665</v>
      </c>
      <c r="S18" s="14">
        <f>IF("n.d."=Cameroun_fr!T18,"na",Cameroun_fr!T18)</f>
        <v>20.585457689895151</v>
      </c>
      <c r="T18" s="14">
        <f>IF("n.d."=Cameroun_fr!U18,"na",Cameroun_fr!U18)</f>
        <v>20.830515237193346</v>
      </c>
      <c r="U18" s="14">
        <f>IF("n.d."=Cameroun_fr!V18,"na",Cameroun_fr!V18)</f>
        <v>22.44025751780412</v>
      </c>
      <c r="V18" s="14">
        <f>IF("n.d."=Cameroun_fr!W18,"na",Cameroun_fr!W18)</f>
        <v>22.96356649790393</v>
      </c>
      <c r="W18" s="14">
        <f>IF("n.d."=Cameroun_fr!X18,"na",Cameroun_fr!X18)</f>
        <v>21.750205331971848</v>
      </c>
      <c r="X18" s="14">
        <f>IF("n.d."=Cameroun_fr!Y18,"na",Cameroun_fr!Y18)</f>
        <v>22.452624300882409</v>
      </c>
      <c r="Y18" s="14">
        <f>IF("n.d."=Cameroun_fr!Z18,"na",Cameroun_fr!Z18)</f>
        <v>21.099113776259397</v>
      </c>
      <c r="Z18" s="14">
        <f>IF("n.d."=Cameroun_fr!AA18,"na",Cameroun_fr!AA18)</f>
        <v>21.645344052692792</v>
      </c>
      <c r="AA18" s="14">
        <f>IF("n.d."=Cameroun_fr!AB18,"na",Cameroun_fr!AB18)</f>
        <v>21.564898209095475</v>
      </c>
      <c r="AB18" s="14">
        <f>IF("n.d."=Cameroun_fr!AC18,"na",Cameroun_fr!AC18)</f>
        <v>21.638851549217318</v>
      </c>
      <c r="AC18" s="14">
        <f>IF("n.d."=Cameroun_fr!AD18,"na",Cameroun_fr!AD18)</f>
        <v>23.462798862895156</v>
      </c>
      <c r="AD18" s="14">
        <f>IF("n.d."=Cameroun_fr!AE18,"na",Cameroun_fr!AE18)</f>
        <v>23.699271025242005</v>
      </c>
      <c r="AE18" s="14">
        <f>IF("n.d."=Cameroun_fr!AF18,"na",Cameroun_fr!AF18)</f>
        <v>26.466132845584283</v>
      </c>
      <c r="AF18" s="14">
        <f>IF("n.d."=Cameroun_fr!AG18,"na",Cameroun_fr!AG18)</f>
        <v>30.457778432282513</v>
      </c>
      <c r="AG18" s="14">
        <f>IF("n.d."=Cameroun_fr!AH18,"na",Cameroun_fr!AH18)</f>
        <v>32.315760735099765</v>
      </c>
      <c r="AH18" s="14">
        <f>IF("n.d."=Cameroun_fr!AI18,"na",Cameroun_fr!AI18)</f>
        <v>31.323911894676719</v>
      </c>
    </row>
    <row r="19" spans="1:34" x14ac:dyDescent="0.2">
      <c r="A19" s="19"/>
      <c r="J19" s="11"/>
      <c r="K19" s="11"/>
      <c r="L19" s="11"/>
      <c r="M19" s="11"/>
      <c r="N19" s="11"/>
      <c r="O19" s="11"/>
      <c r="P19" s="11"/>
    </row>
    <row r="20" spans="1:34" x14ac:dyDescent="0.2">
      <c r="A20" s="19" t="s">
        <v>33</v>
      </c>
    </row>
  </sheetData>
  <printOptions horizontalCentered="1"/>
  <pageMargins left="0.53" right="0.4" top="0.98425196850393704" bottom="0.98425196850393704" header="0.51181102362204722" footer="0.5118110236220472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Cameroun_fr</vt:lpstr>
      <vt:lpstr>Cameroon</vt:lpstr>
      <vt:lpstr>Cameroon!Zone_d_impression</vt:lpstr>
      <vt:lpstr>Cameroun_fr!Zone_d_impression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2009-11-20T16:32:40Z</cp:lastPrinted>
  <dcterms:created xsi:type="dcterms:W3CDTF">2005-11-08T14:04:24Z</dcterms:created>
  <dcterms:modified xsi:type="dcterms:W3CDTF">2024-12-09T15:33:50Z</dcterms:modified>
</cp:coreProperties>
</file>