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tra\partages\UA1418_Data\Collecte ER\01_Partie_Collecte\07_Documentation_de_reference\01_Site_Internet\"/>
    </mc:Choice>
  </mc:AlternateContent>
  <bookViews>
    <workbookView xWindow="13455" yWindow="990" windowWidth="24630" windowHeight="10845" tabRatio="841" activeTab="2"/>
  </bookViews>
  <sheets>
    <sheet name="Identification" sheetId="8" r:id="rId1"/>
    <sheet name="M_Epargne" sheetId="24" r:id="rId2"/>
    <sheet name="M_Emplois" sheetId="9" r:id="rId3"/>
    <sheet name="A_LA1" sheetId="5" r:id="rId4"/>
    <sheet name="A_LA2" sheetId="13" r:id="rId5"/>
    <sheet name="A_LA3" sheetId="16" r:id="rId6"/>
    <sheet name="A_LA4" sheetId="10" r:id="rId7"/>
    <sheet name="A_LDDS" sheetId="18" r:id="rId8"/>
    <sheet name="A_LEP" sheetId="17" r:id="rId9"/>
    <sheet name="A_DAV" sheetId="25" r:id="rId10"/>
    <sheet name="A_PEL" sheetId="26" r:id="rId11"/>
    <sheet name="A_CSL" sheetId="27" r:id="rId12"/>
    <sheet name="A_LBP" sheetId="28" r:id="rId13"/>
    <sheet name="CER_Data" sheetId="20" r:id="rId14"/>
    <sheet name="CER_Evolution" sheetId="29" state="hidden" r:id="rId15"/>
  </sheets>
  <definedNames>
    <definedName name="_xlnm._FilterDatabase" localSheetId="13" hidden="1">CER_Data!$A$1:$F$868</definedName>
    <definedName name="_xlnm._FilterDatabase" localSheetId="14" hidden="1">CER_Evolution!$O$3:$P$3</definedName>
    <definedName name="_xlnm.Print_Area" localSheetId="3">A_LA1!$C$2:$E$51</definedName>
    <definedName name="_xlnm.Print_Area" localSheetId="4">A_LA2!$C$1:$E$48</definedName>
    <definedName name="_xlnm.Print_Area" localSheetId="5">A_LA3!$C$1:$E$30</definedName>
    <definedName name="_xlnm.Print_Area" localSheetId="6">A_LA4!$C$1:$E$128</definedName>
    <definedName name="_xlnm.Print_Area" localSheetId="12">A_LBP!$C$2:$E$62</definedName>
    <definedName name="_xlnm.Print_Area" localSheetId="0">Identification!$A$1:$O$24</definedName>
    <definedName name="_xlnm.Print_Area" localSheetId="2">M_Emplois!$E$1:$G$49</definedName>
  </definedNames>
  <calcPr calcId="162913"/>
</workbook>
</file>

<file path=xl/calcChain.xml><?xml version="1.0" encoding="utf-8"?>
<calcChain xmlns="http://schemas.openxmlformats.org/spreadsheetml/2006/main">
  <c r="A573" i="20" l="1"/>
  <c r="B573" i="20"/>
  <c r="E573" i="20"/>
  <c r="E531" i="20"/>
  <c r="B531" i="20"/>
  <c r="A531" i="20"/>
  <c r="E5" i="17" l="1"/>
  <c r="D5" i="17"/>
  <c r="A194" i="20" l="1"/>
  <c r="B194" i="20"/>
  <c r="E194" i="20"/>
  <c r="E155" i="20"/>
  <c r="A155" i="20"/>
  <c r="B155" i="20"/>
  <c r="E5" i="5"/>
  <c r="D5" i="5"/>
  <c r="E62" i="20"/>
  <c r="E63" i="20"/>
  <c r="E64" i="20"/>
  <c r="B62" i="20"/>
  <c r="B63" i="20"/>
  <c r="B64" i="20"/>
  <c r="A62" i="20"/>
  <c r="A63" i="20"/>
  <c r="A64" i="20"/>
  <c r="E22" i="20"/>
  <c r="E23" i="20"/>
  <c r="E24" i="20"/>
  <c r="B22" i="20"/>
  <c r="B23" i="20"/>
  <c r="B24" i="20"/>
  <c r="A22" i="20"/>
  <c r="A23" i="20"/>
  <c r="A24" i="20"/>
  <c r="E906" i="20" l="1"/>
  <c r="E907" i="20"/>
  <c r="E908" i="20"/>
  <c r="E909" i="20"/>
  <c r="E910" i="20"/>
  <c r="E911" i="20"/>
  <c r="E905" i="20"/>
  <c r="A905" i="20"/>
  <c r="B905" i="20"/>
  <c r="A906" i="20"/>
  <c r="B906" i="20"/>
  <c r="A907" i="20"/>
  <c r="B907" i="20"/>
  <c r="A908" i="20"/>
  <c r="B908" i="20"/>
  <c r="A909" i="20"/>
  <c r="B909" i="20"/>
  <c r="A910" i="20"/>
  <c r="B910" i="20"/>
  <c r="A911" i="20"/>
  <c r="B911" i="20"/>
  <c r="E61" i="10" l="1"/>
  <c r="E78" i="10"/>
  <c r="E7" i="10" l="1"/>
  <c r="E5" i="10" l="1"/>
  <c r="J26" i="9" l="1"/>
  <c r="J8" i="9"/>
  <c r="J5" i="9"/>
  <c r="B904" i="20" l="1"/>
  <c r="B903" i="20"/>
  <c r="B902" i="20"/>
  <c r="B901" i="20"/>
  <c r="B900" i="20"/>
  <c r="B899" i="20"/>
  <c r="B898" i="20"/>
  <c r="B897" i="20"/>
  <c r="B896" i="20"/>
  <c r="B895" i="20"/>
  <c r="B894" i="20"/>
  <c r="B893" i="20"/>
  <c r="B892" i="20"/>
  <c r="B891" i="20"/>
  <c r="B890" i="20"/>
  <c r="B889" i="20"/>
  <c r="B888" i="20"/>
  <c r="B887" i="20"/>
  <c r="B886" i="20"/>
  <c r="B885" i="20"/>
  <c r="B884" i="20"/>
  <c r="B883" i="20"/>
  <c r="B882" i="20"/>
  <c r="B881" i="20"/>
  <c r="B880" i="20"/>
  <c r="B879" i="20"/>
  <c r="B878" i="20"/>
  <c r="B877" i="20"/>
  <c r="B876" i="20"/>
  <c r="B875" i="20"/>
  <c r="B874" i="20"/>
  <c r="B873" i="20"/>
  <c r="B872" i="20"/>
  <c r="B871" i="20"/>
  <c r="B870" i="20"/>
  <c r="B869" i="20"/>
  <c r="A904" i="20" l="1"/>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H2" i="29" l="1"/>
  <c r="F2" i="29"/>
  <c r="C2" i="29"/>
  <c r="T2" i="29"/>
  <c r="K2" i="29" s="1"/>
  <c r="Y2" i="29"/>
  <c r="AD2" i="29"/>
  <c r="E518" i="20"/>
  <c r="E519" i="20"/>
  <c r="E520" i="20"/>
  <c r="E521" i="20"/>
  <c r="E522" i="20"/>
  <c r="A517" i="20"/>
  <c r="B517" i="20"/>
  <c r="A518" i="20"/>
  <c r="B518" i="20"/>
  <c r="A519" i="20"/>
  <c r="B519" i="20"/>
  <c r="A520" i="20"/>
  <c r="B520" i="20"/>
  <c r="A521" i="20"/>
  <c r="B521" i="20"/>
  <c r="A522" i="20"/>
  <c r="B522" i="20"/>
  <c r="E402" i="20"/>
  <c r="E403" i="20"/>
  <c r="E404" i="20"/>
  <c r="E405" i="20"/>
  <c r="E406" i="20"/>
  <c r="A401" i="20"/>
  <c r="B401" i="20"/>
  <c r="A402" i="20"/>
  <c r="B402" i="20"/>
  <c r="A403" i="20"/>
  <c r="B403" i="20"/>
  <c r="A404" i="20"/>
  <c r="B404" i="20"/>
  <c r="A405" i="20"/>
  <c r="B405" i="20"/>
  <c r="A406" i="20"/>
  <c r="B406" i="20"/>
  <c r="E868" i="20"/>
  <c r="E867" i="20"/>
  <c r="E866" i="20"/>
  <c r="E865" i="20"/>
  <c r="E864" i="20"/>
  <c r="E863" i="20"/>
  <c r="E862" i="20"/>
  <c r="E861" i="20"/>
  <c r="E860" i="20"/>
  <c r="E859" i="20"/>
  <c r="E858" i="20"/>
  <c r="E857" i="20"/>
  <c r="E856" i="20"/>
  <c r="E855" i="20"/>
  <c r="E854" i="20"/>
  <c r="E853" i="20"/>
  <c r="E852" i="20"/>
  <c r="E851" i="20"/>
  <c r="E850" i="20"/>
  <c r="E849" i="20"/>
  <c r="E848" i="20"/>
  <c r="E847" i="20"/>
  <c r="E846" i="20"/>
  <c r="E845" i="20"/>
  <c r="E844" i="20"/>
  <c r="E843" i="20"/>
  <c r="E842" i="20"/>
  <c r="E841" i="20"/>
  <c r="E840" i="20"/>
  <c r="E838" i="20"/>
  <c r="E837" i="20"/>
  <c r="E836" i="20"/>
  <c r="E835" i="20"/>
  <c r="E834" i="20"/>
  <c r="E833" i="20"/>
  <c r="E831" i="20"/>
  <c r="E830" i="20"/>
  <c r="E829" i="20"/>
  <c r="E828" i="20"/>
  <c r="E827" i="20"/>
  <c r="E826" i="20"/>
  <c r="E825" i="20"/>
  <c r="E824" i="20"/>
  <c r="E822" i="20"/>
  <c r="E821" i="20"/>
  <c r="E820" i="20"/>
  <c r="E819" i="20"/>
  <c r="E818" i="20"/>
  <c r="E817" i="20"/>
  <c r="E816" i="20"/>
  <c r="E814" i="20"/>
  <c r="E813" i="20"/>
  <c r="E812" i="20"/>
  <c r="E811" i="20"/>
  <c r="E810" i="20"/>
  <c r="E809" i="20"/>
  <c r="E807" i="20"/>
  <c r="E806" i="20"/>
  <c r="E805" i="20"/>
  <c r="E804" i="20"/>
  <c r="E803" i="20"/>
  <c r="E802" i="20"/>
  <c r="E801" i="20"/>
  <c r="E800" i="20"/>
  <c r="B868" i="20"/>
  <c r="A868" i="20"/>
  <c r="B867" i="20"/>
  <c r="A867" i="20"/>
  <c r="B866" i="20"/>
  <c r="A866" i="20"/>
  <c r="B865" i="20"/>
  <c r="A865" i="20"/>
  <c r="B864" i="20"/>
  <c r="A864" i="20"/>
  <c r="B863" i="20"/>
  <c r="A863" i="20"/>
  <c r="B862" i="20"/>
  <c r="A862" i="20"/>
  <c r="B861" i="20"/>
  <c r="A861" i="20"/>
  <c r="B860" i="20"/>
  <c r="A860" i="20"/>
  <c r="B859" i="20"/>
  <c r="A859" i="20"/>
  <c r="B858" i="20"/>
  <c r="A858" i="20"/>
  <c r="B857" i="20"/>
  <c r="A857" i="20"/>
  <c r="B856" i="20"/>
  <c r="A856" i="20"/>
  <c r="B855" i="20"/>
  <c r="A855" i="20"/>
  <c r="B854" i="20"/>
  <c r="A854" i="20"/>
  <c r="B853" i="20"/>
  <c r="A853" i="20"/>
  <c r="B852" i="20"/>
  <c r="A852" i="20"/>
  <c r="B851" i="20"/>
  <c r="A851" i="20"/>
  <c r="B850" i="20"/>
  <c r="A850" i="20"/>
  <c r="B849" i="20"/>
  <c r="A849" i="20"/>
  <c r="B848" i="20"/>
  <c r="A848" i="20"/>
  <c r="B847" i="20"/>
  <c r="A847" i="20"/>
  <c r="B846" i="20"/>
  <c r="A846" i="20"/>
  <c r="B845" i="20"/>
  <c r="A845" i="20"/>
  <c r="B844" i="20"/>
  <c r="A844" i="20"/>
  <c r="B843" i="20"/>
  <c r="A843" i="20"/>
  <c r="B842" i="20"/>
  <c r="A842" i="20"/>
  <c r="B841" i="20"/>
  <c r="A841" i="20"/>
  <c r="B840" i="20"/>
  <c r="A840" i="20"/>
  <c r="B839" i="20"/>
  <c r="A839" i="20"/>
  <c r="B838" i="20"/>
  <c r="A838" i="20"/>
  <c r="B837" i="20"/>
  <c r="A837" i="20"/>
  <c r="B836" i="20"/>
  <c r="A836" i="20"/>
  <c r="B835" i="20"/>
  <c r="A835" i="20"/>
  <c r="B834" i="20"/>
  <c r="A834" i="20"/>
  <c r="B833" i="20"/>
  <c r="A833" i="20"/>
  <c r="B832" i="20"/>
  <c r="A832" i="20"/>
  <c r="B831" i="20"/>
  <c r="A831" i="20"/>
  <c r="B830" i="20"/>
  <c r="A830" i="20"/>
  <c r="B829" i="20"/>
  <c r="A829" i="20"/>
  <c r="B828" i="20"/>
  <c r="A828" i="20"/>
  <c r="B827" i="20"/>
  <c r="A827" i="20"/>
  <c r="B826" i="20"/>
  <c r="A826" i="20"/>
  <c r="B825" i="20"/>
  <c r="A825" i="20"/>
  <c r="B824" i="20"/>
  <c r="A824" i="20"/>
  <c r="B823" i="20"/>
  <c r="A823" i="20"/>
  <c r="B822" i="20"/>
  <c r="A822" i="20"/>
  <c r="B821" i="20"/>
  <c r="A821" i="20"/>
  <c r="B820" i="20"/>
  <c r="A820" i="20"/>
  <c r="B819" i="20"/>
  <c r="A819" i="20"/>
  <c r="B818" i="20"/>
  <c r="A818" i="20"/>
  <c r="B817" i="20"/>
  <c r="A817" i="20"/>
  <c r="B816" i="20"/>
  <c r="A816" i="20"/>
  <c r="B815" i="20"/>
  <c r="A815" i="20"/>
  <c r="B814" i="20"/>
  <c r="A814" i="20"/>
  <c r="B813" i="20"/>
  <c r="A813" i="20"/>
  <c r="B812" i="20"/>
  <c r="A812" i="20"/>
  <c r="B811" i="20"/>
  <c r="A811" i="20"/>
  <c r="B810" i="20"/>
  <c r="A810" i="20"/>
  <c r="B809" i="20"/>
  <c r="A809" i="20"/>
  <c r="B808" i="20"/>
  <c r="A808" i="20"/>
  <c r="B807" i="20"/>
  <c r="A807" i="20"/>
  <c r="B806" i="20"/>
  <c r="A806" i="20"/>
  <c r="B805" i="20"/>
  <c r="A805" i="20"/>
  <c r="B804" i="20"/>
  <c r="A804" i="20"/>
  <c r="B803" i="20"/>
  <c r="A803" i="20"/>
  <c r="B802" i="20"/>
  <c r="A802" i="20"/>
  <c r="B801" i="20"/>
  <c r="A801" i="20"/>
  <c r="B800" i="20"/>
  <c r="A800" i="20"/>
  <c r="B799" i="20"/>
  <c r="A799" i="20"/>
  <c r="E200" i="20"/>
  <c r="B200" i="20"/>
  <c r="A200" i="20"/>
  <c r="E161" i="20"/>
  <c r="B161" i="20"/>
  <c r="A161" i="20"/>
  <c r="E149" i="20"/>
  <c r="E148" i="20"/>
  <c r="E147" i="20"/>
  <c r="E145" i="20"/>
  <c r="E144" i="20"/>
  <c r="E143" i="20"/>
  <c r="E150" i="20"/>
  <c r="E146" i="20"/>
  <c r="B143" i="20"/>
  <c r="B144" i="20"/>
  <c r="B145" i="20"/>
  <c r="B146" i="20"/>
  <c r="B147" i="20"/>
  <c r="B148" i="20"/>
  <c r="B149" i="20"/>
  <c r="B150" i="20"/>
  <c r="A143" i="20"/>
  <c r="A144" i="20"/>
  <c r="A145" i="20"/>
  <c r="A146" i="20"/>
  <c r="A147" i="20"/>
  <c r="A148" i="20"/>
  <c r="A149" i="20"/>
  <c r="A150" i="20"/>
  <c r="F9" i="9"/>
  <c r="E76" i="20" s="1"/>
  <c r="G9" i="9"/>
  <c r="E98" i="20" s="1"/>
  <c r="H9" i="9"/>
  <c r="E114" i="20" s="1"/>
  <c r="I9" i="9"/>
  <c r="E5" i="28"/>
  <c r="E823" i="20" s="1"/>
  <c r="D5" i="28"/>
  <c r="E799" i="20" s="1"/>
  <c r="D46" i="28"/>
  <c r="E23" i="28"/>
  <c r="E839" i="20" s="1"/>
  <c r="D23" i="28"/>
  <c r="E815" i="20" s="1"/>
  <c r="E15" i="28"/>
  <c r="E832" i="20" s="1"/>
  <c r="D15" i="28"/>
  <c r="E808" i="20" s="1"/>
  <c r="D3" i="28"/>
  <c r="A2" i="20"/>
  <c r="B2" i="20"/>
  <c r="A3" i="20"/>
  <c r="B3" i="20"/>
  <c r="E3" i="20"/>
  <c r="A4" i="20"/>
  <c r="B4" i="20"/>
  <c r="E4" i="20"/>
  <c r="A5" i="20"/>
  <c r="B5" i="20"/>
  <c r="E5" i="20"/>
  <c r="A6" i="20"/>
  <c r="B6" i="20"/>
  <c r="E6" i="20"/>
  <c r="A7" i="20"/>
  <c r="B7" i="20"/>
  <c r="E7" i="20"/>
  <c r="A8" i="20"/>
  <c r="B8" i="20"/>
  <c r="E8" i="20"/>
  <c r="A9" i="20"/>
  <c r="B9" i="20"/>
  <c r="E9" i="20"/>
  <c r="A10" i="20"/>
  <c r="B10" i="20"/>
  <c r="E10" i="20"/>
  <c r="A11" i="20"/>
  <c r="B11" i="20"/>
  <c r="E11" i="20"/>
  <c r="A12" i="20"/>
  <c r="B12" i="20"/>
  <c r="E12" i="20"/>
  <c r="A13" i="20"/>
  <c r="B13" i="20"/>
  <c r="E13" i="20"/>
  <c r="A14" i="20"/>
  <c r="B14" i="20"/>
  <c r="E14" i="20"/>
  <c r="A15" i="20"/>
  <c r="B15" i="20"/>
  <c r="E15" i="20"/>
  <c r="A16" i="20"/>
  <c r="B16" i="20"/>
  <c r="E16" i="20"/>
  <c r="A17" i="20"/>
  <c r="B17" i="20"/>
  <c r="E17" i="20"/>
  <c r="A18" i="20"/>
  <c r="B18" i="20"/>
  <c r="E18" i="20"/>
  <c r="A19" i="20"/>
  <c r="B19" i="20"/>
  <c r="E19" i="20"/>
  <c r="A20" i="20"/>
  <c r="B20" i="20"/>
  <c r="E20" i="20"/>
  <c r="A21" i="20"/>
  <c r="B21" i="20"/>
  <c r="E21" i="20"/>
  <c r="A25" i="20"/>
  <c r="B25" i="20"/>
  <c r="E25" i="20"/>
  <c r="A26" i="20"/>
  <c r="B26" i="20"/>
  <c r="E26" i="20"/>
  <c r="A27" i="20"/>
  <c r="B27" i="20"/>
  <c r="E27" i="20"/>
  <c r="A28" i="20"/>
  <c r="B28" i="20"/>
  <c r="E28" i="20"/>
  <c r="A29" i="20"/>
  <c r="B29" i="20"/>
  <c r="E29" i="20"/>
  <c r="A30" i="20"/>
  <c r="B30" i="20"/>
  <c r="E30" i="20"/>
  <c r="A31" i="20"/>
  <c r="B31" i="20"/>
  <c r="E31" i="20"/>
  <c r="A32" i="20"/>
  <c r="B32" i="20"/>
  <c r="E32" i="20"/>
  <c r="A33" i="20"/>
  <c r="B33" i="20"/>
  <c r="A34" i="20"/>
  <c r="B34" i="20"/>
  <c r="E34" i="20"/>
  <c r="A35" i="20"/>
  <c r="B35" i="20"/>
  <c r="E35" i="20"/>
  <c r="A36" i="20"/>
  <c r="B36" i="20"/>
  <c r="E36" i="20"/>
  <c r="A37" i="20"/>
  <c r="B37" i="20"/>
  <c r="E37" i="20"/>
  <c r="A38" i="20"/>
  <c r="B38" i="20"/>
  <c r="E38" i="20"/>
  <c r="A39" i="20"/>
  <c r="B39" i="20"/>
  <c r="E39" i="20"/>
  <c r="A40" i="20"/>
  <c r="B40" i="20"/>
  <c r="A41" i="20"/>
  <c r="B41" i="20"/>
  <c r="E41" i="20"/>
  <c r="A42" i="20"/>
  <c r="B42" i="20"/>
  <c r="E42" i="20"/>
  <c r="A43" i="20"/>
  <c r="B43" i="20"/>
  <c r="A44" i="20"/>
  <c r="B44" i="20"/>
  <c r="E44" i="20"/>
  <c r="A45" i="20"/>
  <c r="B45" i="20"/>
  <c r="E45" i="20"/>
  <c r="A46" i="20"/>
  <c r="B46" i="20"/>
  <c r="E46" i="20"/>
  <c r="A47" i="20"/>
  <c r="B47" i="20"/>
  <c r="E47" i="20"/>
  <c r="A48" i="20"/>
  <c r="B48" i="20"/>
  <c r="E48" i="20"/>
  <c r="A49" i="20"/>
  <c r="B49" i="20"/>
  <c r="E49" i="20"/>
  <c r="A50" i="20"/>
  <c r="B50" i="20"/>
  <c r="E50" i="20"/>
  <c r="A51" i="20"/>
  <c r="B51" i="20"/>
  <c r="E51" i="20"/>
  <c r="A52" i="20"/>
  <c r="B52" i="20"/>
  <c r="E52" i="20"/>
  <c r="A53" i="20"/>
  <c r="B53" i="20"/>
  <c r="E53" i="20"/>
  <c r="A54" i="20"/>
  <c r="B54" i="20"/>
  <c r="E54" i="20"/>
  <c r="A55" i="20"/>
  <c r="B55" i="20"/>
  <c r="E55" i="20"/>
  <c r="A56" i="20"/>
  <c r="B56" i="20"/>
  <c r="E56" i="20"/>
  <c r="A57" i="20"/>
  <c r="B57" i="20"/>
  <c r="E57" i="20"/>
  <c r="A58" i="20"/>
  <c r="B58" i="20"/>
  <c r="E58" i="20"/>
  <c r="A59" i="20"/>
  <c r="B59" i="20"/>
  <c r="E59" i="20"/>
  <c r="A60" i="20"/>
  <c r="B60" i="20"/>
  <c r="E60" i="20"/>
  <c r="A61" i="20"/>
  <c r="B61" i="20"/>
  <c r="E61" i="20"/>
  <c r="A65" i="20"/>
  <c r="B65" i="20"/>
  <c r="E65" i="20"/>
  <c r="A66" i="20"/>
  <c r="B66" i="20"/>
  <c r="E66" i="20"/>
  <c r="A67" i="20"/>
  <c r="B67" i="20"/>
  <c r="E67" i="20"/>
  <c r="A68" i="20"/>
  <c r="B68" i="20"/>
  <c r="E68" i="20"/>
  <c r="A69" i="20"/>
  <c r="B69" i="20"/>
  <c r="E69" i="20"/>
  <c r="A70" i="20"/>
  <c r="B70" i="20"/>
  <c r="E70" i="20"/>
  <c r="A71" i="20"/>
  <c r="B71" i="20"/>
  <c r="E71" i="20"/>
  <c r="A72" i="20"/>
  <c r="B72" i="20"/>
  <c r="E72" i="20"/>
  <c r="A73" i="20"/>
  <c r="B73" i="20"/>
  <c r="E73" i="20"/>
  <c r="A74" i="20"/>
  <c r="B74" i="20"/>
  <c r="E74" i="20"/>
  <c r="A75" i="20"/>
  <c r="B75" i="20"/>
  <c r="E75" i="20"/>
  <c r="A76" i="20"/>
  <c r="B76" i="20"/>
  <c r="A77" i="20"/>
  <c r="B77" i="20"/>
  <c r="A78" i="20"/>
  <c r="B78" i="20"/>
  <c r="E78" i="20"/>
  <c r="A79" i="20"/>
  <c r="B79" i="20"/>
  <c r="A80" i="20"/>
  <c r="B80" i="20"/>
  <c r="E80" i="20"/>
  <c r="A81" i="20"/>
  <c r="B81" i="20"/>
  <c r="E81" i="20"/>
  <c r="A82" i="20"/>
  <c r="B82" i="20"/>
  <c r="E82" i="20"/>
  <c r="A83" i="20"/>
  <c r="B83" i="20"/>
  <c r="A84" i="20"/>
  <c r="B84" i="20"/>
  <c r="E84" i="20"/>
  <c r="A85" i="20"/>
  <c r="B85" i="20"/>
  <c r="A86" i="20"/>
  <c r="B86" i="20"/>
  <c r="E86" i="20"/>
  <c r="A87" i="20"/>
  <c r="B87" i="20"/>
  <c r="E87" i="20"/>
  <c r="A88" i="20"/>
  <c r="B88" i="20"/>
  <c r="A89" i="20"/>
  <c r="B89" i="20"/>
  <c r="E89" i="20"/>
  <c r="A90" i="20"/>
  <c r="B90" i="20"/>
  <c r="E90" i="20"/>
  <c r="A91" i="20"/>
  <c r="B91" i="20"/>
  <c r="A92" i="20"/>
  <c r="B92" i="20"/>
  <c r="E92" i="20"/>
  <c r="A93" i="20"/>
  <c r="B93" i="20"/>
  <c r="E93" i="20"/>
  <c r="A94" i="20"/>
  <c r="B94" i="20"/>
  <c r="A95" i="20"/>
  <c r="B95" i="20"/>
  <c r="E95" i="20"/>
  <c r="A96" i="20"/>
  <c r="B96" i="20"/>
  <c r="E96" i="20"/>
  <c r="A97" i="20"/>
  <c r="B97" i="20"/>
  <c r="E97" i="20"/>
  <c r="A98" i="20"/>
  <c r="B98" i="20"/>
  <c r="A99" i="20"/>
  <c r="B99" i="20"/>
  <c r="A100" i="20"/>
  <c r="B100" i="20"/>
  <c r="E100" i="20"/>
  <c r="A101" i="20"/>
  <c r="B101" i="20"/>
  <c r="A102" i="20"/>
  <c r="B102" i="20"/>
  <c r="E102" i="20"/>
  <c r="A103" i="20"/>
  <c r="B103" i="20"/>
  <c r="E103" i="20"/>
  <c r="A104" i="20"/>
  <c r="B104" i="20"/>
  <c r="E104" i="20"/>
  <c r="A105" i="20"/>
  <c r="B105" i="20"/>
  <c r="A106" i="20"/>
  <c r="B106" i="20"/>
  <c r="E106" i="20"/>
  <c r="A107" i="20"/>
  <c r="B107" i="20"/>
  <c r="A108" i="20"/>
  <c r="B108" i="20"/>
  <c r="E108" i="20"/>
  <c r="A109" i="20"/>
  <c r="B109" i="20"/>
  <c r="E109" i="20"/>
  <c r="A110" i="20"/>
  <c r="B110" i="20"/>
  <c r="A111" i="20"/>
  <c r="B111" i="20"/>
  <c r="E111" i="20"/>
  <c r="A112" i="20"/>
  <c r="B112" i="20"/>
  <c r="E112" i="20"/>
  <c r="A113" i="20"/>
  <c r="B113" i="20"/>
  <c r="E113" i="20"/>
  <c r="A114" i="20"/>
  <c r="B114" i="20"/>
  <c r="A115" i="20"/>
  <c r="B115" i="20"/>
  <c r="A116" i="20"/>
  <c r="B116" i="20"/>
  <c r="E116" i="20"/>
  <c r="A117" i="20"/>
  <c r="B117" i="20"/>
  <c r="A118" i="20"/>
  <c r="B118" i="20"/>
  <c r="E118" i="20"/>
  <c r="A119" i="20"/>
  <c r="B119" i="20"/>
  <c r="E119" i="20"/>
  <c r="A120" i="20"/>
  <c r="B120" i="20"/>
  <c r="E120" i="20"/>
  <c r="A121" i="20"/>
  <c r="B121" i="20"/>
  <c r="A122" i="20"/>
  <c r="B122" i="20"/>
  <c r="E122" i="20"/>
  <c r="A123" i="20"/>
  <c r="B123" i="20"/>
  <c r="A124" i="20"/>
  <c r="B124" i="20"/>
  <c r="E124" i="20"/>
  <c r="A125" i="20"/>
  <c r="B125" i="20"/>
  <c r="E125" i="20"/>
  <c r="A126" i="20"/>
  <c r="B126" i="20"/>
  <c r="A127" i="20"/>
  <c r="B127" i="20"/>
  <c r="E127" i="20"/>
  <c r="A128" i="20"/>
  <c r="B128" i="20"/>
  <c r="E128" i="20"/>
  <c r="A129" i="20"/>
  <c r="B129" i="20"/>
  <c r="E129" i="20"/>
  <c r="A130" i="20"/>
  <c r="B130" i="20"/>
  <c r="A131" i="20"/>
  <c r="B131" i="20"/>
  <c r="A132" i="20"/>
  <c r="B132" i="20"/>
  <c r="E132" i="20"/>
  <c r="A133" i="20"/>
  <c r="B133" i="20"/>
  <c r="A134" i="20"/>
  <c r="B134" i="20"/>
  <c r="E134" i="20"/>
  <c r="A135" i="20"/>
  <c r="B135" i="20"/>
  <c r="E135" i="20"/>
  <c r="A136" i="20"/>
  <c r="B136" i="20"/>
  <c r="E136" i="20"/>
  <c r="A137" i="20"/>
  <c r="B137" i="20"/>
  <c r="A138" i="20"/>
  <c r="B138" i="20"/>
  <c r="E138" i="20"/>
  <c r="A139" i="20"/>
  <c r="B139" i="20"/>
  <c r="A140" i="20"/>
  <c r="B140" i="20"/>
  <c r="E140" i="20"/>
  <c r="A141" i="20"/>
  <c r="B141" i="20"/>
  <c r="E141" i="20"/>
  <c r="A142" i="20"/>
  <c r="B142" i="20"/>
  <c r="A151" i="20"/>
  <c r="B151" i="20"/>
  <c r="A152" i="20"/>
  <c r="B152" i="20"/>
  <c r="E152" i="20"/>
  <c r="A153" i="20"/>
  <c r="B153" i="20"/>
  <c r="E153" i="20"/>
  <c r="A154" i="20"/>
  <c r="B154" i="20"/>
  <c r="E154" i="20"/>
  <c r="A156" i="20"/>
  <c r="B156" i="20"/>
  <c r="E156" i="20"/>
  <c r="A157" i="20"/>
  <c r="B157" i="20"/>
  <c r="E157" i="20"/>
  <c r="A158" i="20"/>
  <c r="B158" i="20"/>
  <c r="E158" i="20"/>
  <c r="A159" i="20"/>
  <c r="B159" i="20"/>
  <c r="E159" i="20"/>
  <c r="A160" i="20"/>
  <c r="B160" i="20"/>
  <c r="E160" i="20"/>
  <c r="A162" i="20"/>
  <c r="B162" i="20"/>
  <c r="A163" i="20"/>
  <c r="B163" i="20"/>
  <c r="E163" i="20"/>
  <c r="A164" i="20"/>
  <c r="B164" i="20"/>
  <c r="E164" i="20"/>
  <c r="A165" i="20"/>
  <c r="B165" i="20"/>
  <c r="E165" i="20"/>
  <c r="A166" i="20"/>
  <c r="B166" i="20"/>
  <c r="E166" i="20"/>
  <c r="A167" i="20"/>
  <c r="B167" i="20"/>
  <c r="E167" i="20"/>
  <c r="A168" i="20"/>
  <c r="B168" i="20"/>
  <c r="E168" i="20"/>
  <c r="A169" i="20"/>
  <c r="B169" i="20"/>
  <c r="E169" i="20"/>
  <c r="A170" i="20"/>
  <c r="B170" i="20"/>
  <c r="E170" i="20"/>
  <c r="A171" i="20"/>
  <c r="B171" i="20"/>
  <c r="E171" i="20"/>
  <c r="A172" i="20"/>
  <c r="B172" i="20"/>
  <c r="E172" i="20"/>
  <c r="A173" i="20"/>
  <c r="B173" i="20"/>
  <c r="E173" i="20"/>
  <c r="A174" i="20"/>
  <c r="B174" i="20"/>
  <c r="E174" i="20"/>
  <c r="A175" i="20"/>
  <c r="B175" i="20"/>
  <c r="A176" i="20"/>
  <c r="B176" i="20"/>
  <c r="E176" i="20"/>
  <c r="A177" i="20"/>
  <c r="B177" i="20"/>
  <c r="E177" i="20"/>
  <c r="A178" i="20"/>
  <c r="B178" i="20"/>
  <c r="E178" i="20"/>
  <c r="A179" i="20"/>
  <c r="B179" i="20"/>
  <c r="E179" i="20"/>
  <c r="A180" i="20"/>
  <c r="B180" i="20"/>
  <c r="E180" i="20"/>
  <c r="A181" i="20"/>
  <c r="B181" i="20"/>
  <c r="E181" i="20"/>
  <c r="A182" i="20"/>
  <c r="B182" i="20"/>
  <c r="A183" i="20"/>
  <c r="B183" i="20"/>
  <c r="E183" i="20"/>
  <c r="A184" i="20"/>
  <c r="B184" i="20"/>
  <c r="E184" i="20"/>
  <c r="A185" i="20"/>
  <c r="B185" i="20"/>
  <c r="E185" i="20"/>
  <c r="A186" i="20"/>
  <c r="B186" i="20"/>
  <c r="E186" i="20"/>
  <c r="A187" i="20"/>
  <c r="B187" i="20"/>
  <c r="E187" i="20"/>
  <c r="A188" i="20"/>
  <c r="B188" i="20"/>
  <c r="E188" i="20"/>
  <c r="A189" i="20"/>
  <c r="B189" i="20"/>
  <c r="E189" i="20"/>
  <c r="A190" i="20"/>
  <c r="B190" i="20"/>
  <c r="A191" i="20"/>
  <c r="B191" i="20"/>
  <c r="E191" i="20"/>
  <c r="A192" i="20"/>
  <c r="B192" i="20"/>
  <c r="E192" i="20"/>
  <c r="A193" i="20"/>
  <c r="B193" i="20"/>
  <c r="E193" i="20"/>
  <c r="A195" i="20"/>
  <c r="B195" i="20"/>
  <c r="E195" i="20"/>
  <c r="A196" i="20"/>
  <c r="B196" i="20"/>
  <c r="E196" i="20"/>
  <c r="A197" i="20"/>
  <c r="B197" i="20"/>
  <c r="E197" i="20"/>
  <c r="A198" i="20"/>
  <c r="B198" i="20"/>
  <c r="E198" i="20"/>
  <c r="A199" i="20"/>
  <c r="B199" i="20"/>
  <c r="E199" i="20"/>
  <c r="A201" i="20"/>
  <c r="B201" i="20"/>
  <c r="A202" i="20"/>
  <c r="B202" i="20"/>
  <c r="E202" i="20"/>
  <c r="A203" i="20"/>
  <c r="B203" i="20"/>
  <c r="E203" i="20"/>
  <c r="A204" i="20"/>
  <c r="B204" i="20"/>
  <c r="E204" i="20"/>
  <c r="A205" i="20"/>
  <c r="B205" i="20"/>
  <c r="E205" i="20"/>
  <c r="A206" i="20"/>
  <c r="B206" i="20"/>
  <c r="E206" i="20"/>
  <c r="A207" i="20"/>
  <c r="B207" i="20"/>
  <c r="E207" i="20"/>
  <c r="A208" i="20"/>
  <c r="B208" i="20"/>
  <c r="E208" i="20"/>
  <c r="A209" i="20"/>
  <c r="B209" i="20"/>
  <c r="E209" i="20"/>
  <c r="A210" i="20"/>
  <c r="B210" i="20"/>
  <c r="E210" i="20"/>
  <c r="A211" i="20"/>
  <c r="B211" i="20"/>
  <c r="E211" i="20"/>
  <c r="A212" i="20"/>
  <c r="B212" i="20"/>
  <c r="E212" i="20"/>
  <c r="A213" i="20"/>
  <c r="B213" i="20"/>
  <c r="E213" i="20"/>
  <c r="A214" i="20"/>
  <c r="B214" i="20"/>
  <c r="A215" i="20"/>
  <c r="B215" i="20"/>
  <c r="E215" i="20"/>
  <c r="A216" i="20"/>
  <c r="B216" i="20"/>
  <c r="E216" i="20"/>
  <c r="A217" i="20"/>
  <c r="B217" i="20"/>
  <c r="E217" i="20"/>
  <c r="A218" i="20"/>
  <c r="B218" i="20"/>
  <c r="E218" i="20"/>
  <c r="A219" i="20"/>
  <c r="B219" i="20"/>
  <c r="E219" i="20"/>
  <c r="A220" i="20"/>
  <c r="B220" i="20"/>
  <c r="E220" i="20"/>
  <c r="A221" i="20"/>
  <c r="B221" i="20"/>
  <c r="A222" i="20"/>
  <c r="B222" i="20"/>
  <c r="E222" i="20"/>
  <c r="A223" i="20"/>
  <c r="B223" i="20"/>
  <c r="E223" i="20"/>
  <c r="A224" i="20"/>
  <c r="B224" i="20"/>
  <c r="E224" i="20"/>
  <c r="A225" i="20"/>
  <c r="B225" i="20"/>
  <c r="E225" i="20"/>
  <c r="A226" i="20"/>
  <c r="B226" i="20"/>
  <c r="E226" i="20"/>
  <c r="A227" i="20"/>
  <c r="B227" i="20"/>
  <c r="E227" i="20"/>
  <c r="A228" i="20"/>
  <c r="B228" i="20"/>
  <c r="E228" i="20"/>
  <c r="A229" i="20"/>
  <c r="B229" i="20"/>
  <c r="A230" i="20"/>
  <c r="B230" i="20"/>
  <c r="A231" i="20"/>
  <c r="B231" i="20"/>
  <c r="E231" i="20"/>
  <c r="A232" i="20"/>
  <c r="B232" i="20"/>
  <c r="E232" i="20"/>
  <c r="A233" i="20"/>
  <c r="B233" i="20"/>
  <c r="E233" i="20"/>
  <c r="A234" i="20"/>
  <c r="B234" i="20"/>
  <c r="E234" i="20"/>
  <c r="A235" i="20"/>
  <c r="B235" i="20"/>
  <c r="E235" i="20"/>
  <c r="A236" i="20"/>
  <c r="B236" i="20"/>
  <c r="E236" i="20"/>
  <c r="A237" i="20"/>
  <c r="B237" i="20"/>
  <c r="E237" i="20"/>
  <c r="A238" i="20"/>
  <c r="B238" i="20"/>
  <c r="E238" i="20"/>
  <c r="A239" i="20"/>
  <c r="B239" i="20"/>
  <c r="E239" i="20"/>
  <c r="A240" i="20"/>
  <c r="B240" i="20"/>
  <c r="E240" i="20"/>
  <c r="A241" i="20"/>
  <c r="B241" i="20"/>
  <c r="E241" i="20"/>
  <c r="A242" i="20"/>
  <c r="B242" i="20"/>
  <c r="E242" i="20"/>
  <c r="A243" i="20"/>
  <c r="B243" i="20"/>
  <c r="E243" i="20"/>
  <c r="A244" i="20"/>
  <c r="B244" i="20"/>
  <c r="E244" i="20"/>
  <c r="A245" i="20"/>
  <c r="B245" i="20"/>
  <c r="E245" i="20"/>
  <c r="A246" i="20"/>
  <c r="B246" i="20"/>
  <c r="E246" i="20"/>
  <c r="A247" i="20"/>
  <c r="B247" i="20"/>
  <c r="E247" i="20"/>
  <c r="A248" i="20"/>
  <c r="B248" i="20"/>
  <c r="E248" i="20"/>
  <c r="A249" i="20"/>
  <c r="B249" i="20"/>
  <c r="A250" i="20"/>
  <c r="B250" i="20"/>
  <c r="A251" i="20"/>
  <c r="B251" i="20"/>
  <c r="E251" i="20"/>
  <c r="A252" i="20"/>
  <c r="B252" i="20"/>
  <c r="E252" i="20"/>
  <c r="A253" i="20"/>
  <c r="B253" i="20"/>
  <c r="E253" i="20"/>
  <c r="A254" i="20"/>
  <c r="B254" i="20"/>
  <c r="E254" i="20"/>
  <c r="A255" i="20"/>
  <c r="B255" i="20"/>
  <c r="E255" i="20"/>
  <c r="A256" i="20"/>
  <c r="B256" i="20"/>
  <c r="E256" i="20"/>
  <c r="A257" i="20"/>
  <c r="B257" i="20"/>
  <c r="E257" i="20"/>
  <c r="A258" i="20"/>
  <c r="B258" i="20"/>
  <c r="E258" i="20"/>
  <c r="A259" i="20"/>
  <c r="B259" i="20"/>
  <c r="E259" i="20"/>
  <c r="A260" i="20"/>
  <c r="B260" i="20"/>
  <c r="E260" i="20"/>
  <c r="A261" i="20"/>
  <c r="B261" i="20"/>
  <c r="E261" i="20"/>
  <c r="A262" i="20"/>
  <c r="B262" i="20"/>
  <c r="E262" i="20"/>
  <c r="A263" i="20"/>
  <c r="B263" i="20"/>
  <c r="E263" i="20"/>
  <c r="A264" i="20"/>
  <c r="B264" i="20"/>
  <c r="E264" i="20"/>
  <c r="A265" i="20"/>
  <c r="B265" i="20"/>
  <c r="E265" i="20"/>
  <c r="A266" i="20"/>
  <c r="B266" i="20"/>
  <c r="E266" i="20"/>
  <c r="A267" i="20"/>
  <c r="B267" i="20"/>
  <c r="E267" i="20"/>
  <c r="A268" i="20"/>
  <c r="B268" i="20"/>
  <c r="E268" i="20"/>
  <c r="A269" i="20"/>
  <c r="B269" i="20"/>
  <c r="E269" i="20"/>
  <c r="A270" i="20"/>
  <c r="B270" i="20"/>
  <c r="E270" i="20"/>
  <c r="A271" i="20"/>
  <c r="B271" i="20"/>
  <c r="E271" i="20"/>
  <c r="A272" i="20"/>
  <c r="B272" i="20"/>
  <c r="E272" i="20"/>
  <c r="A273" i="20"/>
  <c r="B273" i="20"/>
  <c r="E273" i="20"/>
  <c r="A274" i="20"/>
  <c r="B274" i="20"/>
  <c r="E274" i="20"/>
  <c r="A275" i="20"/>
  <c r="B275" i="20"/>
  <c r="A276" i="20"/>
  <c r="B276" i="20"/>
  <c r="E276" i="20"/>
  <c r="A277" i="20"/>
  <c r="B277" i="20"/>
  <c r="E277" i="20"/>
  <c r="A278" i="20"/>
  <c r="B278" i="20"/>
  <c r="E278" i="20"/>
  <c r="A279" i="20"/>
  <c r="B279" i="20"/>
  <c r="E279" i="20"/>
  <c r="A280" i="20"/>
  <c r="B280" i="20"/>
  <c r="E280" i="20"/>
  <c r="A281" i="20"/>
  <c r="B281" i="20"/>
  <c r="E281" i="20"/>
  <c r="A282" i="20"/>
  <c r="B282" i="20"/>
  <c r="E282" i="20"/>
  <c r="A283" i="20"/>
  <c r="B283" i="20"/>
  <c r="E283" i="20"/>
  <c r="A284" i="20"/>
  <c r="B284" i="20"/>
  <c r="E284" i="20"/>
  <c r="A285" i="20"/>
  <c r="B285" i="20"/>
  <c r="E285" i="20"/>
  <c r="A286" i="20"/>
  <c r="B286" i="20"/>
  <c r="E286" i="20"/>
  <c r="A287" i="20"/>
  <c r="B287" i="20"/>
  <c r="E287" i="20"/>
  <c r="A288" i="20"/>
  <c r="B288" i="20"/>
  <c r="E288" i="20"/>
  <c r="A289" i="20"/>
  <c r="B289" i="20"/>
  <c r="E289" i="20"/>
  <c r="A290" i="20"/>
  <c r="B290" i="20"/>
  <c r="E290" i="20"/>
  <c r="A291" i="20"/>
  <c r="B291" i="20"/>
  <c r="A292" i="20"/>
  <c r="B292" i="20"/>
  <c r="A293" i="20"/>
  <c r="B293" i="20"/>
  <c r="E293" i="20"/>
  <c r="A294" i="20"/>
  <c r="B294" i="20"/>
  <c r="E294" i="20"/>
  <c r="A295" i="20"/>
  <c r="B295" i="20"/>
  <c r="E295" i="20"/>
  <c r="A296" i="20"/>
  <c r="B296" i="20"/>
  <c r="E296" i="20"/>
  <c r="A297" i="20"/>
  <c r="B297" i="20"/>
  <c r="E297" i="20"/>
  <c r="A298" i="20"/>
  <c r="B298" i="20"/>
  <c r="E298" i="20"/>
  <c r="A299" i="20"/>
  <c r="B299" i="20"/>
  <c r="E299" i="20"/>
  <c r="A300" i="20"/>
  <c r="B300" i="20"/>
  <c r="E300" i="20"/>
  <c r="A301" i="20"/>
  <c r="B301" i="20"/>
  <c r="E301" i="20"/>
  <c r="A302" i="20"/>
  <c r="B302" i="20"/>
  <c r="E302" i="20"/>
  <c r="A303" i="20"/>
  <c r="B303" i="20"/>
  <c r="E303" i="20"/>
  <c r="A304" i="20"/>
  <c r="B304" i="20"/>
  <c r="E304" i="20"/>
  <c r="A305" i="20"/>
  <c r="B305" i="20"/>
  <c r="E305" i="20"/>
  <c r="A306" i="20"/>
  <c r="B306" i="20"/>
  <c r="E306" i="20"/>
  <c r="A307" i="20"/>
  <c r="B307" i="20"/>
  <c r="E307" i="20"/>
  <c r="A308" i="20"/>
  <c r="B308" i="20"/>
  <c r="A309" i="20"/>
  <c r="B309" i="20"/>
  <c r="E309" i="20"/>
  <c r="A310" i="20"/>
  <c r="B310" i="20"/>
  <c r="E310" i="20"/>
  <c r="A311" i="20"/>
  <c r="B311" i="20"/>
  <c r="A312" i="20"/>
  <c r="B312" i="20"/>
  <c r="E312" i="20"/>
  <c r="A313" i="20"/>
  <c r="B313" i="20"/>
  <c r="E313" i="20"/>
  <c r="A314" i="20"/>
  <c r="B314" i="20"/>
  <c r="E314" i="20"/>
  <c r="A315" i="20"/>
  <c r="B315" i="20"/>
  <c r="E315" i="20"/>
  <c r="A316" i="20"/>
  <c r="B316" i="20"/>
  <c r="E316" i="20"/>
  <c r="A317" i="20"/>
  <c r="B317" i="20"/>
  <c r="E317" i="20"/>
  <c r="A318" i="20"/>
  <c r="B318" i="20"/>
  <c r="E318" i="20"/>
  <c r="A319" i="20"/>
  <c r="B319" i="20"/>
  <c r="E319" i="20"/>
  <c r="A320" i="20"/>
  <c r="B320" i="20"/>
  <c r="E320" i="20"/>
  <c r="A321" i="20"/>
  <c r="B321" i="20"/>
  <c r="A322" i="20"/>
  <c r="B322" i="20"/>
  <c r="E322" i="20"/>
  <c r="A323" i="20"/>
  <c r="B323" i="20"/>
  <c r="E323" i="20"/>
  <c r="A324" i="20"/>
  <c r="B324" i="20"/>
  <c r="E324" i="20"/>
  <c r="A325" i="20"/>
  <c r="B325" i="20"/>
  <c r="E325" i="20"/>
  <c r="A326" i="20"/>
  <c r="B326" i="20"/>
  <c r="A327" i="20"/>
  <c r="B327" i="20"/>
  <c r="E327" i="20"/>
  <c r="A328" i="20"/>
  <c r="B328" i="20"/>
  <c r="E328" i="20"/>
  <c r="A329" i="20"/>
  <c r="B329" i="20"/>
  <c r="A330" i="20"/>
  <c r="B330" i="20"/>
  <c r="E330" i="20"/>
  <c r="A331" i="20"/>
  <c r="B331" i="20"/>
  <c r="E331" i="20"/>
  <c r="A332" i="20"/>
  <c r="B332" i="20"/>
  <c r="E332" i="20"/>
  <c r="A333" i="20"/>
  <c r="B333" i="20"/>
  <c r="E333" i="20"/>
  <c r="A334" i="20"/>
  <c r="B334" i="20"/>
  <c r="E334" i="20"/>
  <c r="A335" i="20"/>
  <c r="B335" i="20"/>
  <c r="E335" i="20"/>
  <c r="A336" i="20"/>
  <c r="B336" i="20"/>
  <c r="E336" i="20"/>
  <c r="A337" i="20"/>
  <c r="B337" i="20"/>
  <c r="E337" i="20"/>
  <c r="A338" i="20"/>
  <c r="B338" i="20"/>
  <c r="E338" i="20"/>
  <c r="A339" i="20"/>
  <c r="B339" i="20"/>
  <c r="E339" i="20"/>
  <c r="A340" i="20"/>
  <c r="B340" i="20"/>
  <c r="A341" i="20"/>
  <c r="B341" i="20"/>
  <c r="E341" i="20"/>
  <c r="A342" i="20"/>
  <c r="B342" i="20"/>
  <c r="E342" i="20"/>
  <c r="A343" i="20"/>
  <c r="B343" i="20"/>
  <c r="E343" i="20"/>
  <c r="A344" i="20"/>
  <c r="B344" i="20"/>
  <c r="E344" i="20"/>
  <c r="A345" i="20"/>
  <c r="B345" i="20"/>
  <c r="E345" i="20"/>
  <c r="A346" i="20"/>
  <c r="B346" i="20"/>
  <c r="A347" i="20"/>
  <c r="B347" i="20"/>
  <c r="E347" i="20"/>
  <c r="A348" i="20"/>
  <c r="B348" i="20"/>
  <c r="E348" i="20"/>
  <c r="A349" i="20"/>
  <c r="B349" i="20"/>
  <c r="E349" i="20"/>
  <c r="A350" i="20"/>
  <c r="B350" i="20"/>
  <c r="E350" i="20"/>
  <c r="A351" i="20"/>
  <c r="B351" i="20"/>
  <c r="E351" i="20"/>
  <c r="A352" i="20"/>
  <c r="B352" i="20"/>
  <c r="E352" i="20"/>
  <c r="A353" i="20"/>
  <c r="B353" i="20"/>
  <c r="E353" i="20"/>
  <c r="A354" i="20"/>
  <c r="B354" i="20"/>
  <c r="E354" i="20"/>
  <c r="A355" i="20"/>
  <c r="B355" i="20"/>
  <c r="A356" i="20"/>
  <c r="B356" i="20"/>
  <c r="E356" i="20"/>
  <c r="A357" i="20"/>
  <c r="B357" i="20"/>
  <c r="E357" i="20"/>
  <c r="A358" i="20"/>
  <c r="B358" i="20"/>
  <c r="E358" i="20"/>
  <c r="A359" i="20"/>
  <c r="B359" i="20"/>
  <c r="E359" i="20"/>
  <c r="A360" i="20"/>
  <c r="B360" i="20"/>
  <c r="E360" i="20"/>
  <c r="A361" i="20"/>
  <c r="B361" i="20"/>
  <c r="A362" i="20"/>
  <c r="B362" i="20"/>
  <c r="E362" i="20"/>
  <c r="A363" i="20"/>
  <c r="B363" i="20"/>
  <c r="E363" i="20"/>
  <c r="A364" i="20"/>
  <c r="B364" i="20"/>
  <c r="E364" i="20"/>
  <c r="A365" i="20"/>
  <c r="B365" i="20"/>
  <c r="E365" i="20"/>
  <c r="A366" i="20"/>
  <c r="B366" i="20"/>
  <c r="E366" i="20"/>
  <c r="A367" i="20"/>
  <c r="B367" i="20"/>
  <c r="E367" i="20"/>
  <c r="A368" i="20"/>
  <c r="B368" i="20"/>
  <c r="E368" i="20"/>
  <c r="A369" i="20"/>
  <c r="B369" i="20"/>
  <c r="E369" i="20"/>
  <c r="A370" i="20"/>
  <c r="B370" i="20"/>
  <c r="E370" i="20"/>
  <c r="A371" i="20"/>
  <c r="B371" i="20"/>
  <c r="E371" i="20"/>
  <c r="A372" i="20"/>
  <c r="B372" i="20"/>
  <c r="E372" i="20"/>
  <c r="A373" i="20"/>
  <c r="B373" i="20"/>
  <c r="A374" i="20"/>
  <c r="B374" i="20"/>
  <c r="E374" i="20"/>
  <c r="A375" i="20"/>
  <c r="B375" i="20"/>
  <c r="E375" i="20"/>
  <c r="A376" i="20"/>
  <c r="B376" i="20"/>
  <c r="E376" i="20"/>
  <c r="A377" i="20"/>
  <c r="B377" i="20"/>
  <c r="E377" i="20"/>
  <c r="A378" i="20"/>
  <c r="B378" i="20"/>
  <c r="E378" i="20"/>
  <c r="A379" i="20"/>
  <c r="B379" i="20"/>
  <c r="E379" i="20"/>
  <c r="A380" i="20"/>
  <c r="B380" i="20"/>
  <c r="E380" i="20"/>
  <c r="A381" i="20"/>
  <c r="B381" i="20"/>
  <c r="E381" i="20"/>
  <c r="A382" i="20"/>
  <c r="B382" i="20"/>
  <c r="E382" i="20"/>
  <c r="A383" i="20"/>
  <c r="B383" i="20"/>
  <c r="E383" i="20"/>
  <c r="A384" i="20"/>
  <c r="B384" i="20"/>
  <c r="E384" i="20"/>
  <c r="A385" i="20"/>
  <c r="B385" i="20"/>
  <c r="E385" i="20"/>
  <c r="A386" i="20"/>
  <c r="B386" i="20"/>
  <c r="E386" i="20"/>
  <c r="A387" i="20"/>
  <c r="B387" i="20"/>
  <c r="E387" i="20"/>
  <c r="A388" i="20"/>
  <c r="B388" i="20"/>
  <c r="E388" i="20"/>
  <c r="A389" i="20"/>
  <c r="B389" i="20"/>
  <c r="E389" i="20"/>
  <c r="A390" i="20"/>
  <c r="B390" i="20"/>
  <c r="E390" i="20"/>
  <c r="A391" i="20"/>
  <c r="B391" i="20"/>
  <c r="A392" i="20"/>
  <c r="B392" i="20"/>
  <c r="E392" i="20"/>
  <c r="A393" i="20"/>
  <c r="B393" i="20"/>
  <c r="E393" i="20"/>
  <c r="A394" i="20"/>
  <c r="B394" i="20"/>
  <c r="E394" i="20"/>
  <c r="A395" i="20"/>
  <c r="B395" i="20"/>
  <c r="E395" i="20"/>
  <c r="A396" i="20"/>
  <c r="B396" i="20"/>
  <c r="E396" i="20"/>
  <c r="A397" i="20"/>
  <c r="B397" i="20"/>
  <c r="E397" i="20"/>
  <c r="A398" i="20"/>
  <c r="B398" i="20"/>
  <c r="A399" i="20"/>
  <c r="B399" i="20"/>
  <c r="E399" i="20"/>
  <c r="A400" i="20"/>
  <c r="B400" i="20"/>
  <c r="E400" i="20"/>
  <c r="A407" i="20"/>
  <c r="B407" i="20"/>
  <c r="A408" i="20"/>
  <c r="B408" i="20"/>
  <c r="A409" i="20"/>
  <c r="B409" i="20"/>
  <c r="E409" i="20"/>
  <c r="A410" i="20"/>
  <c r="B410" i="20"/>
  <c r="E410" i="20"/>
  <c r="A411" i="20"/>
  <c r="B411" i="20"/>
  <c r="E411" i="20"/>
  <c r="A412" i="20"/>
  <c r="B412" i="20"/>
  <c r="E412" i="20"/>
  <c r="A413" i="20"/>
  <c r="B413" i="20"/>
  <c r="E413" i="20"/>
  <c r="A414" i="20"/>
  <c r="B414" i="20"/>
  <c r="E414" i="20"/>
  <c r="A415" i="20"/>
  <c r="B415" i="20"/>
  <c r="E415" i="20"/>
  <c r="A416" i="20"/>
  <c r="B416" i="20"/>
  <c r="E416" i="20"/>
  <c r="A417" i="20"/>
  <c r="B417" i="20"/>
  <c r="E417" i="20"/>
  <c r="A418" i="20"/>
  <c r="B418" i="20"/>
  <c r="E418" i="20"/>
  <c r="A419" i="20"/>
  <c r="B419" i="20"/>
  <c r="E419" i="20"/>
  <c r="A420" i="20"/>
  <c r="B420" i="20"/>
  <c r="E420" i="20"/>
  <c r="A421" i="20"/>
  <c r="B421" i="20"/>
  <c r="E421" i="20"/>
  <c r="A422" i="20"/>
  <c r="B422" i="20"/>
  <c r="E422" i="20"/>
  <c r="A423" i="20"/>
  <c r="B423" i="20"/>
  <c r="E423" i="20"/>
  <c r="A424" i="20"/>
  <c r="B424" i="20"/>
  <c r="A425" i="20"/>
  <c r="B425" i="20"/>
  <c r="E425" i="20"/>
  <c r="A426" i="20"/>
  <c r="B426" i="20"/>
  <c r="E426" i="20"/>
  <c r="A427" i="20"/>
  <c r="B427" i="20"/>
  <c r="A428" i="20"/>
  <c r="B428" i="20"/>
  <c r="E428" i="20"/>
  <c r="A429" i="20"/>
  <c r="B429" i="20"/>
  <c r="E429" i="20"/>
  <c r="A430" i="20"/>
  <c r="B430" i="20"/>
  <c r="E430" i="20"/>
  <c r="A431" i="20"/>
  <c r="B431" i="20"/>
  <c r="E431" i="20"/>
  <c r="A432" i="20"/>
  <c r="B432" i="20"/>
  <c r="E432" i="20"/>
  <c r="A433" i="20"/>
  <c r="B433" i="20"/>
  <c r="E433" i="20"/>
  <c r="A434" i="20"/>
  <c r="B434" i="20"/>
  <c r="E434" i="20"/>
  <c r="A435" i="20"/>
  <c r="B435" i="20"/>
  <c r="E435" i="20"/>
  <c r="A436" i="20"/>
  <c r="B436" i="20"/>
  <c r="E436" i="20"/>
  <c r="A437" i="20"/>
  <c r="B437" i="20"/>
  <c r="A438" i="20"/>
  <c r="B438" i="20"/>
  <c r="E438" i="20"/>
  <c r="A439" i="20"/>
  <c r="B439" i="20"/>
  <c r="E439" i="20"/>
  <c r="A440" i="20"/>
  <c r="B440" i="20"/>
  <c r="E440" i="20"/>
  <c r="A441" i="20"/>
  <c r="B441" i="20"/>
  <c r="E441" i="20"/>
  <c r="A442" i="20"/>
  <c r="B442" i="20"/>
  <c r="E442" i="20"/>
  <c r="A443" i="20"/>
  <c r="B443" i="20"/>
  <c r="E443" i="20"/>
  <c r="A444" i="20"/>
  <c r="B444" i="20"/>
  <c r="E444" i="20"/>
  <c r="A445" i="20"/>
  <c r="B445" i="20"/>
  <c r="A446" i="20"/>
  <c r="B446" i="20"/>
  <c r="E446" i="20"/>
  <c r="A447" i="20"/>
  <c r="B447" i="20"/>
  <c r="E447" i="20"/>
  <c r="A448" i="20"/>
  <c r="B448" i="20"/>
  <c r="E448" i="20"/>
  <c r="A449" i="20"/>
  <c r="B449" i="20"/>
  <c r="E449" i="20"/>
  <c r="A450" i="20"/>
  <c r="B450" i="20"/>
  <c r="E450" i="20"/>
  <c r="A451" i="20"/>
  <c r="B451" i="20"/>
  <c r="E451" i="20"/>
  <c r="A452" i="20"/>
  <c r="B452" i="20"/>
  <c r="E452" i="20"/>
  <c r="A453" i="20"/>
  <c r="B453" i="20"/>
  <c r="E453" i="20"/>
  <c r="A454" i="20"/>
  <c r="B454" i="20"/>
  <c r="E454" i="20"/>
  <c r="A455" i="20"/>
  <c r="B455" i="20"/>
  <c r="E455" i="20"/>
  <c r="A456" i="20"/>
  <c r="B456" i="20"/>
  <c r="A457" i="20"/>
  <c r="B457" i="20"/>
  <c r="E457" i="20"/>
  <c r="A458" i="20"/>
  <c r="B458" i="20"/>
  <c r="E458" i="20"/>
  <c r="A459" i="20"/>
  <c r="B459" i="20"/>
  <c r="E459" i="20"/>
  <c r="A460" i="20"/>
  <c r="B460" i="20"/>
  <c r="E460" i="20"/>
  <c r="A461" i="20"/>
  <c r="B461" i="20"/>
  <c r="E461" i="20"/>
  <c r="A462" i="20"/>
  <c r="B462" i="20"/>
  <c r="A463" i="20"/>
  <c r="B463" i="20"/>
  <c r="E463" i="20"/>
  <c r="A464" i="20"/>
  <c r="B464" i="20"/>
  <c r="E464" i="20"/>
  <c r="A465" i="20"/>
  <c r="B465" i="20"/>
  <c r="E465" i="20"/>
  <c r="A466" i="20"/>
  <c r="B466" i="20"/>
  <c r="E466" i="20"/>
  <c r="A467" i="20"/>
  <c r="B467" i="20"/>
  <c r="E467" i="20"/>
  <c r="A468" i="20"/>
  <c r="B468" i="20"/>
  <c r="E468" i="20"/>
  <c r="A469" i="20"/>
  <c r="B469" i="20"/>
  <c r="E469" i="20"/>
  <c r="A470" i="20"/>
  <c r="B470" i="20"/>
  <c r="E470" i="20"/>
  <c r="A471" i="20"/>
  <c r="B471" i="20"/>
  <c r="A472" i="20"/>
  <c r="B472" i="20"/>
  <c r="E472" i="20"/>
  <c r="A473" i="20"/>
  <c r="B473" i="20"/>
  <c r="E473" i="20"/>
  <c r="A474" i="20"/>
  <c r="B474" i="20"/>
  <c r="E474" i="20"/>
  <c r="A475" i="20"/>
  <c r="B475" i="20"/>
  <c r="E475" i="20"/>
  <c r="A476" i="20"/>
  <c r="B476" i="20"/>
  <c r="E476" i="20"/>
  <c r="A477" i="20"/>
  <c r="B477" i="20"/>
  <c r="A478" i="20"/>
  <c r="B478" i="20"/>
  <c r="E478" i="20"/>
  <c r="A479" i="20"/>
  <c r="B479" i="20"/>
  <c r="E479" i="20"/>
  <c r="A480" i="20"/>
  <c r="B480" i="20"/>
  <c r="E480" i="20"/>
  <c r="A481" i="20"/>
  <c r="B481" i="20"/>
  <c r="E481" i="20"/>
  <c r="A482" i="20"/>
  <c r="B482" i="20"/>
  <c r="E482" i="20"/>
  <c r="A483" i="20"/>
  <c r="B483" i="20"/>
  <c r="E483" i="20"/>
  <c r="A484" i="20"/>
  <c r="B484" i="20"/>
  <c r="E484" i="20"/>
  <c r="A485" i="20"/>
  <c r="B485" i="20"/>
  <c r="E485" i="20"/>
  <c r="A486" i="20"/>
  <c r="B486" i="20"/>
  <c r="E486" i="20"/>
  <c r="A487" i="20"/>
  <c r="B487" i="20"/>
  <c r="E487" i="20"/>
  <c r="A488" i="20"/>
  <c r="B488" i="20"/>
  <c r="E488" i="20"/>
  <c r="A489" i="20"/>
  <c r="B489" i="20"/>
  <c r="A490" i="20"/>
  <c r="B490" i="20"/>
  <c r="E490" i="20"/>
  <c r="A491" i="20"/>
  <c r="B491" i="20"/>
  <c r="E491" i="20"/>
  <c r="A492" i="20"/>
  <c r="B492" i="20"/>
  <c r="E492" i="20"/>
  <c r="A493" i="20"/>
  <c r="B493" i="20"/>
  <c r="E493" i="20"/>
  <c r="A494" i="20"/>
  <c r="B494" i="20"/>
  <c r="E494" i="20"/>
  <c r="A495" i="20"/>
  <c r="B495" i="20"/>
  <c r="E495" i="20"/>
  <c r="A496" i="20"/>
  <c r="B496" i="20"/>
  <c r="E496" i="20"/>
  <c r="A497" i="20"/>
  <c r="B497" i="20"/>
  <c r="E497" i="20"/>
  <c r="A498" i="20"/>
  <c r="B498" i="20"/>
  <c r="E498" i="20"/>
  <c r="A499" i="20"/>
  <c r="B499" i="20"/>
  <c r="E499" i="20"/>
  <c r="A500" i="20"/>
  <c r="B500" i="20"/>
  <c r="E500" i="20"/>
  <c r="A501" i="20"/>
  <c r="B501" i="20"/>
  <c r="E501" i="20"/>
  <c r="A502" i="20"/>
  <c r="B502" i="20"/>
  <c r="E502" i="20"/>
  <c r="A503" i="20"/>
  <c r="B503" i="20"/>
  <c r="E503" i="20"/>
  <c r="A504" i="20"/>
  <c r="B504" i="20"/>
  <c r="E504" i="20"/>
  <c r="A505" i="20"/>
  <c r="B505" i="20"/>
  <c r="E505" i="20"/>
  <c r="A506" i="20"/>
  <c r="B506" i="20"/>
  <c r="E506" i="20"/>
  <c r="A507" i="20"/>
  <c r="B507" i="20"/>
  <c r="A508" i="20"/>
  <c r="B508" i="20"/>
  <c r="E508" i="20"/>
  <c r="A509" i="20"/>
  <c r="B509" i="20"/>
  <c r="E509" i="20"/>
  <c r="A510" i="20"/>
  <c r="B510" i="20"/>
  <c r="E510" i="20"/>
  <c r="A511" i="20"/>
  <c r="B511" i="20"/>
  <c r="E511" i="20"/>
  <c r="A512" i="20"/>
  <c r="B512" i="20"/>
  <c r="E512" i="20"/>
  <c r="A513" i="20"/>
  <c r="B513" i="20"/>
  <c r="E513" i="20"/>
  <c r="A514" i="20"/>
  <c r="B514" i="20"/>
  <c r="E514" i="20"/>
  <c r="A515" i="20"/>
  <c r="B515" i="20"/>
  <c r="E515" i="20"/>
  <c r="A516" i="20"/>
  <c r="B516" i="20"/>
  <c r="E516" i="20"/>
  <c r="A523" i="20"/>
  <c r="B523" i="20"/>
  <c r="A524" i="20"/>
  <c r="B524" i="20"/>
  <c r="E524" i="20"/>
  <c r="A525" i="20"/>
  <c r="B525" i="20"/>
  <c r="E525" i="20"/>
  <c r="A526" i="20"/>
  <c r="B526" i="20"/>
  <c r="E526" i="20"/>
  <c r="A527" i="20"/>
  <c r="B527" i="20"/>
  <c r="E527" i="20"/>
  <c r="A528" i="20"/>
  <c r="B528" i="20"/>
  <c r="E528" i="20"/>
  <c r="A529" i="20"/>
  <c r="B529" i="20"/>
  <c r="E529" i="20"/>
  <c r="A530" i="20"/>
  <c r="B530" i="20"/>
  <c r="E530" i="20"/>
  <c r="A532" i="20"/>
  <c r="B532" i="20"/>
  <c r="A533" i="20"/>
  <c r="B533" i="20"/>
  <c r="E533" i="20"/>
  <c r="A534" i="20"/>
  <c r="B534" i="20"/>
  <c r="E534" i="20"/>
  <c r="A535" i="20"/>
  <c r="B535" i="20"/>
  <c r="E535" i="20"/>
  <c r="A536" i="20"/>
  <c r="B536" i="20"/>
  <c r="E536" i="20"/>
  <c r="A537" i="20"/>
  <c r="B537" i="20"/>
  <c r="E537" i="20"/>
  <c r="A538" i="20"/>
  <c r="B538" i="20"/>
  <c r="A539" i="20"/>
  <c r="B539" i="20"/>
  <c r="E539" i="20"/>
  <c r="A540" i="20"/>
  <c r="B540" i="20"/>
  <c r="E540" i="20"/>
  <c r="A541" i="20"/>
  <c r="B541" i="20"/>
  <c r="E541" i="20"/>
  <c r="A542" i="20"/>
  <c r="B542" i="20"/>
  <c r="E542" i="20"/>
  <c r="A543" i="20"/>
  <c r="B543" i="20"/>
  <c r="A544" i="20"/>
  <c r="B544" i="20"/>
  <c r="E544" i="20"/>
  <c r="A545" i="20"/>
  <c r="B545" i="20"/>
  <c r="E545" i="20"/>
  <c r="A546" i="20"/>
  <c r="B546" i="20"/>
  <c r="E546" i="20"/>
  <c r="A547" i="20"/>
  <c r="B547" i="20"/>
  <c r="E547" i="20"/>
  <c r="A548" i="20"/>
  <c r="B548" i="20"/>
  <c r="E548" i="20"/>
  <c r="A549" i="20"/>
  <c r="B549" i="20"/>
  <c r="A550" i="20"/>
  <c r="B550" i="20"/>
  <c r="E550" i="20"/>
  <c r="A551" i="20"/>
  <c r="B551" i="20"/>
  <c r="E551" i="20"/>
  <c r="A552" i="20"/>
  <c r="B552" i="20"/>
  <c r="A553" i="20"/>
  <c r="B553" i="20"/>
  <c r="E553" i="20"/>
  <c r="A554" i="20"/>
  <c r="B554" i="20"/>
  <c r="E554" i="20"/>
  <c r="A555" i="20"/>
  <c r="B555" i="20"/>
  <c r="A556" i="20"/>
  <c r="B556" i="20"/>
  <c r="E556" i="20"/>
  <c r="A557" i="20"/>
  <c r="B557" i="20"/>
  <c r="E557" i="20"/>
  <c r="A558" i="20"/>
  <c r="B558" i="20"/>
  <c r="E558" i="20"/>
  <c r="A559" i="20"/>
  <c r="B559" i="20"/>
  <c r="E559" i="20"/>
  <c r="A560" i="20"/>
  <c r="B560" i="20"/>
  <c r="E560" i="20"/>
  <c r="A561" i="20"/>
  <c r="B561" i="20"/>
  <c r="E561" i="20"/>
  <c r="A562" i="20"/>
  <c r="B562" i="20"/>
  <c r="E562" i="20"/>
  <c r="A563" i="20"/>
  <c r="B563" i="20"/>
  <c r="E563" i="20"/>
  <c r="A564" i="20"/>
  <c r="B564" i="20"/>
  <c r="E564" i="20"/>
  <c r="A565" i="20"/>
  <c r="B565" i="20"/>
  <c r="A566" i="20"/>
  <c r="B566" i="20"/>
  <c r="E566" i="20"/>
  <c r="A567" i="20"/>
  <c r="B567" i="20"/>
  <c r="E567" i="20"/>
  <c r="A568" i="20"/>
  <c r="B568" i="20"/>
  <c r="E568" i="20"/>
  <c r="A569" i="20"/>
  <c r="B569" i="20"/>
  <c r="E569" i="20"/>
  <c r="A570" i="20"/>
  <c r="B570" i="20"/>
  <c r="E570" i="20"/>
  <c r="A571" i="20"/>
  <c r="B571" i="20"/>
  <c r="E571" i="20"/>
  <c r="A572" i="20"/>
  <c r="B572" i="20"/>
  <c r="E572" i="20"/>
  <c r="A574" i="20"/>
  <c r="B574" i="20"/>
  <c r="A575" i="20"/>
  <c r="B575" i="20"/>
  <c r="E575" i="20"/>
  <c r="A576" i="20"/>
  <c r="B576" i="20"/>
  <c r="E576" i="20"/>
  <c r="A577" i="20"/>
  <c r="B577" i="20"/>
  <c r="E577" i="20"/>
  <c r="A578" i="20"/>
  <c r="B578" i="20"/>
  <c r="E578" i="20"/>
  <c r="A579" i="20"/>
  <c r="B579" i="20"/>
  <c r="E579" i="20"/>
  <c r="A580" i="20"/>
  <c r="B580" i="20"/>
  <c r="A581" i="20"/>
  <c r="B581" i="20"/>
  <c r="E581" i="20"/>
  <c r="A582" i="20"/>
  <c r="B582" i="20"/>
  <c r="E582" i="20"/>
  <c r="A583" i="20"/>
  <c r="B583" i="20"/>
  <c r="E583" i="20"/>
  <c r="A584" i="20"/>
  <c r="B584" i="20"/>
  <c r="E584" i="20"/>
  <c r="A585" i="20"/>
  <c r="B585" i="20"/>
  <c r="A586" i="20"/>
  <c r="B586" i="20"/>
  <c r="E586" i="20"/>
  <c r="A587" i="20"/>
  <c r="B587" i="20"/>
  <c r="E587" i="20"/>
  <c r="A588" i="20"/>
  <c r="B588" i="20"/>
  <c r="A589" i="20"/>
  <c r="B589" i="20"/>
  <c r="E589" i="20"/>
  <c r="A590" i="20"/>
  <c r="B590" i="20"/>
  <c r="E590" i="20"/>
  <c r="A591" i="20"/>
  <c r="B591" i="20"/>
  <c r="A592" i="20"/>
  <c r="B592" i="20"/>
  <c r="E592" i="20"/>
  <c r="A593" i="20"/>
  <c r="B593" i="20"/>
  <c r="E593" i="20"/>
  <c r="A594" i="20"/>
  <c r="B594" i="20"/>
  <c r="A595" i="20"/>
  <c r="B595" i="20"/>
  <c r="E595" i="20"/>
  <c r="A596" i="20"/>
  <c r="B596" i="20"/>
  <c r="E596" i="20"/>
  <c r="A597" i="20"/>
  <c r="B597" i="20"/>
  <c r="A598" i="20"/>
  <c r="B598" i="20"/>
  <c r="E598" i="20"/>
  <c r="A599" i="20"/>
  <c r="B599" i="20"/>
  <c r="E599" i="20"/>
  <c r="A600" i="20"/>
  <c r="B600" i="20"/>
  <c r="E600" i="20"/>
  <c r="A601" i="20"/>
  <c r="B601" i="20"/>
  <c r="E601" i="20"/>
  <c r="A602" i="20"/>
  <c r="B602" i="20"/>
  <c r="E602" i="20"/>
  <c r="A603" i="20"/>
  <c r="B603" i="20"/>
  <c r="E603" i="20"/>
  <c r="A604" i="20"/>
  <c r="B604" i="20"/>
  <c r="E604" i="20"/>
  <c r="A605" i="20"/>
  <c r="B605" i="20"/>
  <c r="E605" i="20"/>
  <c r="A606" i="20"/>
  <c r="B606" i="20"/>
  <c r="E606" i="20"/>
  <c r="A607" i="20"/>
  <c r="B607" i="20"/>
  <c r="A608" i="20"/>
  <c r="B608" i="20"/>
  <c r="E608" i="20"/>
  <c r="A609" i="20"/>
  <c r="B609" i="20"/>
  <c r="E609" i="20"/>
  <c r="A610" i="20"/>
  <c r="B610" i="20"/>
  <c r="E610" i="20"/>
  <c r="A611" i="20"/>
  <c r="B611" i="20"/>
  <c r="E611" i="20"/>
  <c r="A612" i="20"/>
  <c r="B612" i="20"/>
  <c r="E612" i="20"/>
  <c r="A613" i="20"/>
  <c r="B613" i="20"/>
  <c r="A614" i="20"/>
  <c r="B614" i="20"/>
  <c r="E614" i="20"/>
  <c r="A615" i="20"/>
  <c r="B615" i="20"/>
  <c r="E615" i="20"/>
  <c r="A616" i="20"/>
  <c r="B616" i="20"/>
  <c r="E616" i="20"/>
  <c r="A617" i="20"/>
  <c r="B617" i="20"/>
  <c r="E617" i="20"/>
  <c r="A618" i="20"/>
  <c r="B618" i="20"/>
  <c r="A619" i="20"/>
  <c r="B619" i="20"/>
  <c r="E619" i="20"/>
  <c r="A620" i="20"/>
  <c r="B620" i="20"/>
  <c r="E620" i="20"/>
  <c r="A621" i="20"/>
  <c r="B621" i="20"/>
  <c r="A622" i="20"/>
  <c r="B622" i="20"/>
  <c r="E622" i="20"/>
  <c r="A623" i="20"/>
  <c r="B623" i="20"/>
  <c r="E623" i="20"/>
  <c r="A624" i="20"/>
  <c r="B624" i="20"/>
  <c r="A625" i="20"/>
  <c r="B625" i="20"/>
  <c r="E625" i="20"/>
  <c r="A626" i="20"/>
  <c r="B626" i="20"/>
  <c r="E626" i="20"/>
  <c r="A627" i="20"/>
  <c r="B627" i="20"/>
  <c r="A628" i="20"/>
  <c r="B628" i="20"/>
  <c r="E628" i="20"/>
  <c r="A629" i="20"/>
  <c r="B629" i="20"/>
  <c r="E629" i="20"/>
  <c r="A630" i="20"/>
  <c r="B630" i="20"/>
  <c r="A631" i="20"/>
  <c r="B631" i="20"/>
  <c r="E631" i="20"/>
  <c r="A632" i="20"/>
  <c r="B632" i="20"/>
  <c r="E632" i="20"/>
  <c r="A633" i="20"/>
  <c r="B633" i="20"/>
  <c r="E633" i="20"/>
  <c r="A634" i="20"/>
  <c r="B634" i="20"/>
  <c r="E634" i="20"/>
  <c r="A635" i="20"/>
  <c r="B635" i="20"/>
  <c r="E635" i="20"/>
  <c r="A636" i="20"/>
  <c r="B636" i="20"/>
  <c r="E636" i="20"/>
  <c r="A637" i="20"/>
  <c r="B637" i="20"/>
  <c r="E637" i="20"/>
  <c r="A638" i="20"/>
  <c r="B638" i="20"/>
  <c r="E638" i="20"/>
  <c r="A639" i="20"/>
  <c r="B639" i="20"/>
  <c r="E639" i="20"/>
  <c r="A640" i="20"/>
  <c r="B640" i="20"/>
  <c r="A641" i="20"/>
  <c r="B641" i="20"/>
  <c r="E641" i="20"/>
  <c r="A642" i="20"/>
  <c r="B642" i="20"/>
  <c r="E642" i="20"/>
  <c r="A643" i="20"/>
  <c r="B643" i="20"/>
  <c r="E643" i="20"/>
  <c r="A644" i="20"/>
  <c r="B644" i="20"/>
  <c r="E644" i="20"/>
  <c r="A645" i="20"/>
  <c r="B645" i="20"/>
  <c r="E645" i="20"/>
  <c r="A646" i="20"/>
  <c r="B646" i="20"/>
  <c r="E646" i="20"/>
  <c r="A647" i="20"/>
  <c r="B647" i="20"/>
  <c r="E647" i="20"/>
  <c r="A648" i="20"/>
  <c r="B648" i="20"/>
  <c r="E648" i="20"/>
  <c r="A649" i="20"/>
  <c r="B649" i="20"/>
  <c r="E649" i="20"/>
  <c r="A650" i="20"/>
  <c r="B650" i="20"/>
  <c r="A651" i="20"/>
  <c r="B651" i="20"/>
  <c r="E651" i="20"/>
  <c r="A652" i="20"/>
  <c r="B652" i="20"/>
  <c r="E652" i="20"/>
  <c r="A653" i="20"/>
  <c r="B653" i="20"/>
  <c r="E653" i="20"/>
  <c r="A654" i="20"/>
  <c r="B654" i="20"/>
  <c r="E654" i="20"/>
  <c r="A655" i="20"/>
  <c r="B655" i="20"/>
  <c r="E655" i="20"/>
  <c r="A656" i="20"/>
  <c r="B656" i="20"/>
  <c r="A657" i="20"/>
  <c r="B657" i="20"/>
  <c r="E657" i="20"/>
  <c r="A658" i="20"/>
  <c r="B658" i="20"/>
  <c r="E658" i="20"/>
  <c r="A659" i="20"/>
  <c r="B659" i="20"/>
  <c r="E659" i="20"/>
  <c r="A660" i="20"/>
  <c r="B660" i="20"/>
  <c r="E660" i="20"/>
  <c r="A661" i="20"/>
  <c r="B661" i="20"/>
  <c r="E661" i="20"/>
  <c r="A662" i="20"/>
  <c r="B662" i="20"/>
  <c r="E662" i="20"/>
  <c r="A663" i="20"/>
  <c r="B663" i="20"/>
  <c r="E663" i="20"/>
  <c r="A664" i="20"/>
  <c r="B664" i="20"/>
  <c r="A665" i="20"/>
  <c r="B665" i="20"/>
  <c r="E665" i="20"/>
  <c r="A666" i="20"/>
  <c r="B666" i="20"/>
  <c r="E666" i="20"/>
  <c r="A667" i="20"/>
  <c r="B667" i="20"/>
  <c r="A668" i="20"/>
  <c r="B668" i="20"/>
  <c r="E668" i="20"/>
  <c r="A669" i="20"/>
  <c r="B669" i="20"/>
  <c r="E669" i="20"/>
  <c r="A670" i="20"/>
  <c r="B670" i="20"/>
  <c r="A671" i="20"/>
  <c r="B671" i="20"/>
  <c r="E671" i="20"/>
  <c r="A672" i="20"/>
  <c r="B672" i="20"/>
  <c r="E672" i="20"/>
  <c r="A673" i="20"/>
  <c r="B673" i="20"/>
  <c r="E673" i="20"/>
  <c r="A674" i="20"/>
  <c r="B674" i="20"/>
  <c r="E674" i="20"/>
  <c r="A675" i="20"/>
  <c r="B675" i="20"/>
  <c r="A676" i="20"/>
  <c r="B676" i="20"/>
  <c r="E676" i="20"/>
  <c r="A677" i="20"/>
  <c r="B677" i="20"/>
  <c r="E677" i="20"/>
  <c r="A678" i="20"/>
  <c r="B678" i="20"/>
  <c r="E678" i="20"/>
  <c r="A679" i="20"/>
  <c r="B679" i="20"/>
  <c r="E679" i="20"/>
  <c r="A680" i="20"/>
  <c r="B680" i="20"/>
  <c r="E680" i="20"/>
  <c r="A681" i="20"/>
  <c r="B681" i="20"/>
  <c r="E681" i="20"/>
  <c r="A682" i="20"/>
  <c r="B682" i="20"/>
  <c r="E682" i="20"/>
  <c r="A683" i="20"/>
  <c r="B683" i="20"/>
  <c r="E683" i="20"/>
  <c r="A684" i="20"/>
  <c r="B684" i="20"/>
  <c r="E684" i="20"/>
  <c r="A685" i="20"/>
  <c r="B685" i="20"/>
  <c r="A686" i="20"/>
  <c r="B686" i="20"/>
  <c r="E686" i="20"/>
  <c r="A687" i="20"/>
  <c r="B687" i="20"/>
  <c r="E687" i="20"/>
  <c r="A688" i="20"/>
  <c r="B688" i="20"/>
  <c r="E688" i="20"/>
  <c r="A689" i="20"/>
  <c r="B689" i="20"/>
  <c r="E689" i="20"/>
  <c r="A690" i="20"/>
  <c r="B690" i="20"/>
  <c r="E690" i="20"/>
  <c r="A691" i="20"/>
  <c r="B691" i="20"/>
  <c r="E691" i="20"/>
  <c r="A692" i="20"/>
  <c r="B692" i="20"/>
  <c r="E692" i="20"/>
  <c r="A693" i="20"/>
  <c r="B693" i="20"/>
  <c r="E693" i="20"/>
  <c r="A694" i="20"/>
  <c r="B694" i="20"/>
  <c r="E694" i="20"/>
  <c r="A695" i="20"/>
  <c r="B695" i="20"/>
  <c r="A696" i="20"/>
  <c r="B696" i="20"/>
  <c r="E696" i="20"/>
  <c r="A697" i="20"/>
  <c r="B697" i="20"/>
  <c r="E697" i="20"/>
  <c r="A698" i="20"/>
  <c r="B698" i="20"/>
  <c r="E698" i="20"/>
  <c r="A699" i="20"/>
  <c r="B699" i="20"/>
  <c r="E699" i="20"/>
  <c r="A700" i="20"/>
  <c r="B700" i="20"/>
  <c r="E700" i="20"/>
  <c r="A701" i="20"/>
  <c r="B701" i="20"/>
  <c r="E701" i="20"/>
  <c r="A702" i="20"/>
  <c r="B702" i="20"/>
  <c r="E702" i="20"/>
  <c r="A703" i="20"/>
  <c r="B703" i="20"/>
  <c r="E703" i="20"/>
  <c r="A704" i="20"/>
  <c r="B704" i="20"/>
  <c r="E704" i="20"/>
  <c r="A705" i="20"/>
  <c r="B705" i="20"/>
  <c r="A706" i="20"/>
  <c r="B706" i="20"/>
  <c r="E706" i="20"/>
  <c r="A707" i="20"/>
  <c r="B707" i="20"/>
  <c r="E707" i="20"/>
  <c r="A708" i="20"/>
  <c r="B708" i="20"/>
  <c r="E708" i="20"/>
  <c r="A709" i="20"/>
  <c r="B709" i="20"/>
  <c r="E709" i="20"/>
  <c r="A710" i="20"/>
  <c r="B710" i="20"/>
  <c r="E710" i="20"/>
  <c r="A711" i="20"/>
  <c r="B711" i="20"/>
  <c r="A712" i="20"/>
  <c r="B712" i="20"/>
  <c r="E712" i="20"/>
  <c r="A713" i="20"/>
  <c r="B713" i="20"/>
  <c r="E713" i="20"/>
  <c r="A714" i="20"/>
  <c r="B714" i="20"/>
  <c r="E714" i="20"/>
  <c r="A715" i="20"/>
  <c r="B715" i="20"/>
  <c r="E715" i="20"/>
  <c r="A716" i="20"/>
  <c r="B716" i="20"/>
  <c r="A717" i="20"/>
  <c r="B717" i="20"/>
  <c r="E717" i="20"/>
  <c r="A718" i="20"/>
  <c r="B718" i="20"/>
  <c r="E718" i="20"/>
  <c r="A719" i="20"/>
  <c r="B719" i="20"/>
  <c r="E719" i="20"/>
  <c r="A720" i="20"/>
  <c r="B720" i="20"/>
  <c r="E720" i="20"/>
  <c r="A721" i="20"/>
  <c r="B721" i="20"/>
  <c r="E721" i="20"/>
  <c r="A722" i="20"/>
  <c r="B722" i="20"/>
  <c r="E722" i="20"/>
  <c r="A723" i="20"/>
  <c r="B723" i="20"/>
  <c r="E723" i="20"/>
  <c r="A724" i="20"/>
  <c r="B724" i="20"/>
  <c r="E724" i="20"/>
  <c r="A725" i="20"/>
  <c r="B725" i="20"/>
  <c r="E725" i="20"/>
  <c r="A726" i="20"/>
  <c r="B726" i="20"/>
  <c r="A727" i="20"/>
  <c r="B727" i="20"/>
  <c r="E727" i="20"/>
  <c r="A728" i="20"/>
  <c r="B728" i="20"/>
  <c r="E728" i="20"/>
  <c r="A729" i="20"/>
  <c r="B729" i="20"/>
  <c r="E729" i="20"/>
  <c r="A730" i="20"/>
  <c r="B730" i="20"/>
  <c r="E730" i="20"/>
  <c r="A731" i="20"/>
  <c r="B731" i="20"/>
  <c r="E731" i="20"/>
  <c r="A732" i="20"/>
  <c r="B732" i="20"/>
  <c r="E732" i="20"/>
  <c r="A733" i="20"/>
  <c r="B733" i="20"/>
  <c r="E733" i="20"/>
  <c r="A734" i="20"/>
  <c r="B734" i="20"/>
  <c r="E734" i="20"/>
  <c r="A735" i="20"/>
  <c r="B735" i="20"/>
  <c r="E735" i="20"/>
  <c r="A736" i="20"/>
  <c r="B736" i="20"/>
  <c r="A737" i="20"/>
  <c r="B737" i="20"/>
  <c r="E737" i="20"/>
  <c r="A738" i="20"/>
  <c r="B738" i="20"/>
  <c r="E738" i="20"/>
  <c r="A739" i="20"/>
  <c r="B739" i="20"/>
  <c r="E739" i="20"/>
  <c r="A740" i="20"/>
  <c r="B740" i="20"/>
  <c r="E740" i="20"/>
  <c r="A741" i="20"/>
  <c r="B741" i="20"/>
  <c r="E741" i="20"/>
  <c r="A742" i="20"/>
  <c r="B742" i="20"/>
  <c r="A743" i="20"/>
  <c r="B743" i="20"/>
  <c r="E743" i="20"/>
  <c r="A744" i="20"/>
  <c r="B744" i="20"/>
  <c r="E744" i="20"/>
  <c r="A745" i="20"/>
  <c r="B745" i="20"/>
  <c r="E745" i="20"/>
  <c r="A746" i="20"/>
  <c r="B746" i="20"/>
  <c r="E746" i="20"/>
  <c r="A747" i="20"/>
  <c r="B747" i="20"/>
  <c r="A748" i="20"/>
  <c r="B748" i="20"/>
  <c r="E748" i="20"/>
  <c r="A749" i="20"/>
  <c r="B749" i="20"/>
  <c r="E749" i="20"/>
  <c r="A750" i="20"/>
  <c r="B750" i="20"/>
  <c r="E750" i="20"/>
  <c r="A751" i="20"/>
  <c r="B751" i="20"/>
  <c r="E751" i="20"/>
  <c r="A752" i="20"/>
  <c r="B752" i="20"/>
  <c r="E752" i="20"/>
  <c r="A753" i="20"/>
  <c r="B753" i="20"/>
  <c r="E753" i="20"/>
  <c r="A754" i="20"/>
  <c r="B754" i="20"/>
  <c r="E754" i="20"/>
  <c r="A755" i="20"/>
  <c r="B755" i="20"/>
  <c r="E755" i="20"/>
  <c r="A756" i="20"/>
  <c r="B756" i="20"/>
  <c r="E756" i="20"/>
  <c r="A757" i="20"/>
  <c r="B757" i="20"/>
  <c r="A758" i="20"/>
  <c r="B758" i="20"/>
  <c r="E758" i="20"/>
  <c r="A759" i="20"/>
  <c r="B759" i="20"/>
  <c r="E759" i="20"/>
  <c r="A760" i="20"/>
  <c r="B760" i="20"/>
  <c r="E760" i="20"/>
  <c r="A761" i="20"/>
  <c r="B761" i="20"/>
  <c r="E761" i="20"/>
  <c r="A762" i="20"/>
  <c r="B762" i="20"/>
  <c r="E762" i="20"/>
  <c r="A763" i="20"/>
  <c r="B763" i="20"/>
  <c r="A764" i="20"/>
  <c r="B764" i="20"/>
  <c r="E764" i="20"/>
  <c r="A765" i="20"/>
  <c r="B765" i="20"/>
  <c r="E765" i="20"/>
  <c r="A766" i="20"/>
  <c r="B766" i="20"/>
  <c r="E766" i="20"/>
  <c r="A767" i="20"/>
  <c r="B767" i="20"/>
  <c r="E767" i="20"/>
  <c r="A768" i="20"/>
  <c r="B768" i="20"/>
  <c r="A769" i="20"/>
  <c r="B769" i="20"/>
  <c r="E769" i="20"/>
  <c r="A770" i="20"/>
  <c r="B770" i="20"/>
  <c r="E770" i="20"/>
  <c r="A771" i="20"/>
  <c r="B771" i="20"/>
  <c r="E771" i="20"/>
  <c r="A772" i="20"/>
  <c r="B772" i="20"/>
  <c r="E772" i="20"/>
  <c r="A773" i="20"/>
  <c r="B773" i="20"/>
  <c r="E773" i="20"/>
  <c r="A774" i="20"/>
  <c r="B774" i="20"/>
  <c r="E774" i="20"/>
  <c r="A775" i="20"/>
  <c r="B775" i="20"/>
  <c r="E775" i="20"/>
  <c r="A776" i="20"/>
  <c r="B776" i="20"/>
  <c r="E776" i="20"/>
  <c r="A777" i="20"/>
  <c r="B777" i="20"/>
  <c r="E777" i="20"/>
  <c r="A778" i="20"/>
  <c r="B778" i="20"/>
  <c r="A779" i="20"/>
  <c r="B779" i="20"/>
  <c r="E779" i="20"/>
  <c r="A780" i="20"/>
  <c r="B780" i="20"/>
  <c r="E780" i="20"/>
  <c r="A781" i="20"/>
  <c r="B781" i="20"/>
  <c r="E781" i="20"/>
  <c r="A782" i="20"/>
  <c r="B782" i="20"/>
  <c r="E782" i="20"/>
  <c r="A783" i="20"/>
  <c r="B783" i="20"/>
  <c r="E783" i="20"/>
  <c r="A784" i="20"/>
  <c r="B784" i="20"/>
  <c r="E784" i="20"/>
  <c r="A785" i="20"/>
  <c r="B785" i="20"/>
  <c r="E785" i="20"/>
  <c r="A786" i="20"/>
  <c r="B786" i="20"/>
  <c r="E786" i="20"/>
  <c r="A787" i="20"/>
  <c r="B787" i="20"/>
  <c r="E787" i="20"/>
  <c r="A788" i="20"/>
  <c r="B788" i="20"/>
  <c r="E788" i="20"/>
  <c r="A789" i="20"/>
  <c r="B789" i="20"/>
  <c r="E789" i="20"/>
  <c r="A790" i="20"/>
  <c r="B790" i="20"/>
  <c r="E790" i="20"/>
  <c r="A791" i="20"/>
  <c r="B791" i="20"/>
  <c r="E791" i="20"/>
  <c r="A792" i="20"/>
  <c r="B792" i="20"/>
  <c r="E792" i="20"/>
  <c r="A793" i="20"/>
  <c r="B793" i="20"/>
  <c r="E793" i="20"/>
  <c r="A794" i="20"/>
  <c r="B794" i="20"/>
  <c r="A795" i="20"/>
  <c r="B795" i="20"/>
  <c r="E795" i="20"/>
  <c r="A796" i="20"/>
  <c r="B796" i="20"/>
  <c r="E796" i="20"/>
  <c r="A797" i="20"/>
  <c r="B797" i="20"/>
  <c r="E797" i="20"/>
  <c r="A798" i="20"/>
  <c r="B798" i="20"/>
  <c r="E798" i="20"/>
  <c r="D5" i="27"/>
  <c r="E747" i="20" s="1"/>
  <c r="E5" i="27"/>
  <c r="E778" i="20" s="1"/>
  <c r="D16" i="27"/>
  <c r="E757" i="20" s="1"/>
  <c r="E16" i="27"/>
  <c r="D23" i="27"/>
  <c r="E763" i="20" s="1"/>
  <c r="E23" i="27"/>
  <c r="E794" i="20" s="1"/>
  <c r="D30" i="27"/>
  <c r="E768" i="20" s="1"/>
  <c r="D5" i="26"/>
  <c r="E695" i="20" s="1"/>
  <c r="E5" i="26"/>
  <c r="E726" i="20" s="1"/>
  <c r="D16" i="26"/>
  <c r="E705" i="20"/>
  <c r="E16" i="26"/>
  <c r="E736" i="20" s="1"/>
  <c r="D23" i="26"/>
  <c r="E711" i="20" s="1"/>
  <c r="E23" i="26"/>
  <c r="E742" i="20" s="1"/>
  <c r="D30" i="26"/>
  <c r="E716" i="20" s="1"/>
  <c r="D5" i="25"/>
  <c r="E675" i="20" s="1"/>
  <c r="E5" i="25"/>
  <c r="E685" i="20" s="1"/>
  <c r="D3" i="17"/>
  <c r="E523" i="20"/>
  <c r="E565" i="20"/>
  <c r="D15" i="17"/>
  <c r="E532" i="20" s="1"/>
  <c r="E15" i="17"/>
  <c r="E574" i="20" s="1"/>
  <c r="D22" i="17"/>
  <c r="E538" i="20"/>
  <c r="E22" i="17"/>
  <c r="E580" i="20"/>
  <c r="D29" i="17"/>
  <c r="E543" i="20" s="1"/>
  <c r="E29" i="17"/>
  <c r="E585" i="20"/>
  <c r="D33" i="17"/>
  <c r="E33" i="17"/>
  <c r="E588" i="20"/>
  <c r="D37" i="17"/>
  <c r="E549" i="20"/>
  <c r="E37" i="17"/>
  <c r="E591" i="20" s="1"/>
  <c r="D41" i="17"/>
  <c r="E552" i="20" s="1"/>
  <c r="E41" i="17"/>
  <c r="E594" i="20"/>
  <c r="D46" i="17"/>
  <c r="E555" i="20"/>
  <c r="D3" i="18"/>
  <c r="D5" i="18"/>
  <c r="E597" i="20"/>
  <c r="E5" i="18"/>
  <c r="E640" i="20"/>
  <c r="D16" i="18"/>
  <c r="E607" i="20"/>
  <c r="E16" i="18"/>
  <c r="E650" i="20" s="1"/>
  <c r="D23" i="18"/>
  <c r="E613" i="20"/>
  <c r="E23" i="18"/>
  <c r="E656" i="20" s="1"/>
  <c r="D30" i="18"/>
  <c r="E618" i="20"/>
  <c r="E30" i="18"/>
  <c r="D34" i="18"/>
  <c r="E621" i="20" s="1"/>
  <c r="E34" i="18"/>
  <c r="E664" i="20" s="1"/>
  <c r="D38" i="18"/>
  <c r="E624" i="20" s="1"/>
  <c r="E38" i="18"/>
  <c r="E667" i="20"/>
  <c r="D42" i="18"/>
  <c r="E627" i="20" s="1"/>
  <c r="E42" i="18"/>
  <c r="E670" i="20" s="1"/>
  <c r="D47" i="18"/>
  <c r="E630" i="20" s="1"/>
  <c r="D3" i="10"/>
  <c r="D7" i="10"/>
  <c r="E373" i="20" s="1"/>
  <c r="E489" i="20"/>
  <c r="D21" i="10"/>
  <c r="E321" i="20" s="1"/>
  <c r="E21" i="10"/>
  <c r="E437" i="20" s="1"/>
  <c r="D31" i="10"/>
  <c r="E346" i="20" s="1"/>
  <c r="E31" i="10"/>
  <c r="E462" i="20" s="1"/>
  <c r="D37" i="10"/>
  <c r="E311" i="20" s="1"/>
  <c r="E37" i="10"/>
  <c r="E427" i="20" s="1"/>
  <c r="D45" i="10"/>
  <c r="E398" i="20" s="1"/>
  <c r="E45" i="10"/>
  <c r="D49" i="10"/>
  <c r="E329" i="20" s="1"/>
  <c r="E49" i="10"/>
  <c r="E445" i="20" s="1"/>
  <c r="D61" i="10"/>
  <c r="E326" i="20" s="1"/>
  <c r="D68" i="10"/>
  <c r="E292" i="20" s="1"/>
  <c r="E68" i="10"/>
  <c r="E408" i="20" s="1"/>
  <c r="D78" i="10"/>
  <c r="E308" i="20" s="1"/>
  <c r="E424" i="20"/>
  <c r="D85" i="10"/>
  <c r="E355" i="20" s="1"/>
  <c r="E85" i="10"/>
  <c r="E471" i="20" s="1"/>
  <c r="D99" i="10"/>
  <c r="E361" i="20" s="1"/>
  <c r="E99" i="10"/>
  <c r="E477" i="20" s="1"/>
  <c r="D114" i="10"/>
  <c r="E340" i="20" s="1"/>
  <c r="E114" i="10"/>
  <c r="E456" i="20" s="1"/>
  <c r="D121" i="10"/>
  <c r="E391" i="20" s="1"/>
  <c r="E121" i="10"/>
  <c r="E507" i="20" s="1"/>
  <c r="D129" i="10"/>
  <c r="E401" i="20" s="1"/>
  <c r="E129" i="10"/>
  <c r="E517" i="20" s="1"/>
  <c r="D3" i="16"/>
  <c r="D18" i="16"/>
  <c r="E275" i="20" s="1"/>
  <c r="D3" i="13"/>
  <c r="D5" i="13"/>
  <c r="E229" i="20" s="1"/>
  <c r="E5" i="13"/>
  <c r="E249" i="20" s="1"/>
  <c r="D6" i="13"/>
  <c r="E230" i="20" s="1"/>
  <c r="E6" i="13"/>
  <c r="E250" i="20" s="1"/>
  <c r="D3" i="5"/>
  <c r="E151" i="20"/>
  <c r="E190" i="20"/>
  <c r="D17" i="5"/>
  <c r="E162" i="20"/>
  <c r="E17" i="5"/>
  <c r="E201" i="20"/>
  <c r="D31" i="5"/>
  <c r="E175" i="20"/>
  <c r="E31" i="5"/>
  <c r="E214" i="20" s="1"/>
  <c r="D39" i="5"/>
  <c r="E182" i="20" s="1"/>
  <c r="E39" i="5"/>
  <c r="E221" i="20" s="1"/>
  <c r="F3" i="9"/>
  <c r="J6" i="9"/>
  <c r="J7" i="9"/>
  <c r="E130" i="20"/>
  <c r="J13" i="9"/>
  <c r="F14" i="9"/>
  <c r="F12" i="9" s="1"/>
  <c r="G14" i="9"/>
  <c r="G12" i="9" s="1"/>
  <c r="H14" i="9"/>
  <c r="E117" i="20" s="1"/>
  <c r="I14" i="9"/>
  <c r="I12" i="9" s="1"/>
  <c r="E131" i="20" s="1"/>
  <c r="J15" i="9"/>
  <c r="J16" i="9"/>
  <c r="J18" i="9"/>
  <c r="J21" i="9"/>
  <c r="F22" i="9"/>
  <c r="F20" i="9" s="1"/>
  <c r="E83" i="20" s="1"/>
  <c r="G22" i="9"/>
  <c r="E107" i="20" s="1"/>
  <c r="H22" i="9"/>
  <c r="E123" i="20" s="1"/>
  <c r="I22" i="9"/>
  <c r="E139" i="20" s="1"/>
  <c r="J23" i="9"/>
  <c r="J24" i="9"/>
  <c r="F33" i="9"/>
  <c r="E91" i="20" s="1"/>
  <c r="D3" i="24"/>
  <c r="D5" i="24"/>
  <c r="E2" i="20" s="1"/>
  <c r="E5" i="24"/>
  <c r="E33" i="20" s="1"/>
  <c r="E14" i="24"/>
  <c r="E40" i="20"/>
  <c r="E18" i="24"/>
  <c r="E43" i="20"/>
  <c r="E133" i="20"/>
  <c r="H12" i="9" l="1"/>
  <c r="E115" i="20" s="1"/>
  <c r="E85" i="20"/>
  <c r="F31" i="9"/>
  <c r="E94" i="20" s="1"/>
  <c r="H20" i="9"/>
  <c r="E121" i="20" s="1"/>
  <c r="I20" i="9"/>
  <c r="G20" i="9"/>
  <c r="E105" i="20" s="1"/>
  <c r="E79" i="20"/>
  <c r="F28" i="9"/>
  <c r="E88" i="20" s="1"/>
  <c r="E77" i="20"/>
  <c r="G28" i="9"/>
  <c r="E110" i="20" s="1"/>
  <c r="E99" i="20"/>
  <c r="D5" i="10"/>
  <c r="E291" i="20" s="1"/>
  <c r="E101" i="20"/>
  <c r="E407" i="20"/>
  <c r="H28" i="9" l="1"/>
  <c r="E126" i="20" s="1"/>
  <c r="E137" i="20"/>
  <c r="I28" i="9"/>
  <c r="E142" i="20" s="1"/>
</calcChain>
</file>

<file path=xl/sharedStrings.xml><?xml version="1.0" encoding="utf-8"?>
<sst xmlns="http://schemas.openxmlformats.org/spreadsheetml/2006/main" count="9174" uniqueCount="2754">
  <si>
    <t>LEP</t>
  </si>
  <si>
    <t>à remplir</t>
  </si>
  <si>
    <t>(1) Le livret bleu du Crédit Mutuel est à assimiler pour cette collecte au livret A.</t>
  </si>
  <si>
    <t>(3) Pour les personnes physiques uniquement.</t>
  </si>
  <si>
    <t xml:space="preserve">Nom de la banque : </t>
  </si>
  <si>
    <t>CIB :</t>
  </si>
  <si>
    <t>CIB</t>
  </si>
  <si>
    <t>Livrets A (1)(Pour les personnes physiques uniquement)</t>
  </si>
  <si>
    <t>Nombre total d'opérations crédit/débit 
(en unités)</t>
  </si>
  <si>
    <t>Flux 
(en millions EUR)</t>
  </si>
  <si>
    <t>France Métropolitaine</t>
  </si>
  <si>
    <t>75 Paris</t>
  </si>
  <si>
    <t>78 Yvelines</t>
  </si>
  <si>
    <t>91 Essonne</t>
  </si>
  <si>
    <t>08 Ardennes</t>
  </si>
  <si>
    <t>10 Aube</t>
  </si>
  <si>
    <t>51 Marne</t>
  </si>
  <si>
    <t>52 Haute Marne</t>
  </si>
  <si>
    <t>02 Aisne</t>
  </si>
  <si>
    <t>60 Oise</t>
  </si>
  <si>
    <t>80 Somme</t>
  </si>
  <si>
    <t>27 Eure</t>
  </si>
  <si>
    <t>76 Seine Maritime</t>
  </si>
  <si>
    <t>18 Cher</t>
  </si>
  <si>
    <t>28 Eure et Loir</t>
  </si>
  <si>
    <t>36 Indre</t>
  </si>
  <si>
    <t>37 Indre et Loire</t>
  </si>
  <si>
    <t>41 Loir et Cher</t>
  </si>
  <si>
    <t>45 Loiret</t>
  </si>
  <si>
    <t>14 Calvados</t>
  </si>
  <si>
    <t>50 Manche</t>
  </si>
  <si>
    <t>61 Orne</t>
  </si>
  <si>
    <t>21 Côte d'Or</t>
  </si>
  <si>
    <t>58 Nièvre</t>
  </si>
  <si>
    <t>71 Saône et Loire</t>
  </si>
  <si>
    <t>89 Yonne</t>
  </si>
  <si>
    <t>59 Nord</t>
  </si>
  <si>
    <t>62 Pas de Calais</t>
  </si>
  <si>
    <t>54 Meurthe et Moselle</t>
  </si>
  <si>
    <t>55 Meuse</t>
  </si>
  <si>
    <t>57 Moselle</t>
  </si>
  <si>
    <t>88 Vosges</t>
  </si>
  <si>
    <t>25 Doubs</t>
  </si>
  <si>
    <t>39 Jura</t>
  </si>
  <si>
    <t>70 Haute Saône</t>
  </si>
  <si>
    <t>90 Territoire de Belfort</t>
  </si>
  <si>
    <t>Pays de la Loire</t>
  </si>
  <si>
    <t>44 Loire Atlantique</t>
  </si>
  <si>
    <t>49 Maine et Loire</t>
  </si>
  <si>
    <t>53 Mayenne</t>
  </si>
  <si>
    <t>72 Sarthe</t>
  </si>
  <si>
    <t>85 Vendée</t>
  </si>
  <si>
    <t>Bretagne</t>
  </si>
  <si>
    <t>22 Côtes d'Armor</t>
  </si>
  <si>
    <t>29 Finistere</t>
  </si>
  <si>
    <t>35 Ille et Vilaine</t>
  </si>
  <si>
    <t>56 Morbihan</t>
  </si>
  <si>
    <t>16 Charente</t>
  </si>
  <si>
    <t>17 Charente Maritime</t>
  </si>
  <si>
    <t>86 Vienne</t>
  </si>
  <si>
    <t>24 Dordogne</t>
  </si>
  <si>
    <t>33 Gironde</t>
  </si>
  <si>
    <t>40 Landes</t>
  </si>
  <si>
    <t>09 Ariège</t>
  </si>
  <si>
    <t>12 Aveyron</t>
  </si>
  <si>
    <t>32 Gers</t>
  </si>
  <si>
    <t>46 Lot</t>
  </si>
  <si>
    <t>81 Tarn</t>
  </si>
  <si>
    <t>82 Tarn et Garonne</t>
  </si>
  <si>
    <t>19 Corrèze</t>
  </si>
  <si>
    <t>23 Creuse</t>
  </si>
  <si>
    <t>01 Ain</t>
  </si>
  <si>
    <t>07 Ardèche</t>
  </si>
  <si>
    <t>26 Drôme</t>
  </si>
  <si>
    <t>38 Isère</t>
  </si>
  <si>
    <t>42 Loire</t>
  </si>
  <si>
    <t>69 Rhône</t>
  </si>
  <si>
    <t>73 Savoie</t>
  </si>
  <si>
    <t>74 Haute Savoie</t>
  </si>
  <si>
    <t>03 Allier</t>
  </si>
  <si>
    <t>15 Cantal</t>
  </si>
  <si>
    <t>43 Haute Loire</t>
  </si>
  <si>
    <t>63 Puy de Dôme</t>
  </si>
  <si>
    <t>11 Aude</t>
  </si>
  <si>
    <t>30 Gard</t>
  </si>
  <si>
    <t>34 Hérault</t>
  </si>
  <si>
    <t>48 Lozère</t>
  </si>
  <si>
    <t>66 Pyrénées Orientales</t>
  </si>
  <si>
    <t>04 Alpes de Haute Provence</t>
  </si>
  <si>
    <t>05 Hautes Alpes</t>
  </si>
  <si>
    <t>06 Alpes Maritimes</t>
  </si>
  <si>
    <t>13 Bouches du Rhône</t>
  </si>
  <si>
    <t>83 Var</t>
  </si>
  <si>
    <t>84 Vaucluse</t>
  </si>
  <si>
    <t>Corse</t>
  </si>
  <si>
    <t>2A Corse du Sud</t>
  </si>
  <si>
    <t>2B Haute Corse</t>
  </si>
  <si>
    <t>o</t>
  </si>
  <si>
    <t>Échéance sous revue :</t>
  </si>
  <si>
    <t>Code</t>
  </si>
  <si>
    <t>ETRIM00100100</t>
  </si>
  <si>
    <t>ETRIM00100200</t>
  </si>
  <si>
    <t>ETRIM00200100</t>
  </si>
  <si>
    <t>ETRIM00200200</t>
  </si>
  <si>
    <t>ETRIM00300100</t>
  </si>
  <si>
    <t>ETRIM00300200</t>
  </si>
  <si>
    <t>ETRIM00400100</t>
  </si>
  <si>
    <t>ETRIM00400200</t>
  </si>
  <si>
    <t>ETRIM00500200</t>
  </si>
  <si>
    <t>ETRIM00600200</t>
  </si>
  <si>
    <t>ETRIM00700200</t>
  </si>
  <si>
    <t>ETRIM00800200</t>
  </si>
  <si>
    <t>ETRIM00900200</t>
  </si>
  <si>
    <t>ETRIM01000200</t>
  </si>
  <si>
    <t>FTRIM01100100</t>
  </si>
  <si>
    <t>FTRIM01100200</t>
  </si>
  <si>
    <t>FTRIM01200100</t>
  </si>
  <si>
    <t>FTRIM01200200</t>
  </si>
  <si>
    <t>FTRIM01300100</t>
  </si>
  <si>
    <t>FTRIM01300200</t>
  </si>
  <si>
    <t>FTRIM01400100</t>
  </si>
  <si>
    <t>FTRIM01400200</t>
  </si>
  <si>
    <t>FTRIM01500100</t>
  </si>
  <si>
    <t>FTRIM01500200</t>
  </si>
  <si>
    <t>FTRIM01600100</t>
  </si>
  <si>
    <t>FTRIM01600200</t>
  </si>
  <si>
    <t>FTRIM01700100</t>
  </si>
  <si>
    <t>FTRIM01700200</t>
  </si>
  <si>
    <t>FTRIM01800100</t>
  </si>
  <si>
    <t>FTRIM01800200</t>
  </si>
  <si>
    <t>FTRIM01900100</t>
  </si>
  <si>
    <t>FTRIM01900200</t>
  </si>
  <si>
    <t>FTRIM02000100</t>
  </si>
  <si>
    <t>FTRIM02000200</t>
  </si>
  <si>
    <t>FTRIM02100100</t>
  </si>
  <si>
    <t>FTRIM02100200</t>
  </si>
  <si>
    <t>FTRIM02200100</t>
  </si>
  <si>
    <t>FTRIM02200200</t>
  </si>
  <si>
    <t>FTRIM02300100</t>
  </si>
  <si>
    <t>FTRIM02300200</t>
  </si>
  <si>
    <t>FTRIM02400100</t>
  </si>
  <si>
    <t>FTRIM02400200</t>
  </si>
  <si>
    <t>FTRIM02500100</t>
  </si>
  <si>
    <t>FTRIM02500200</t>
  </si>
  <si>
    <t>FTRIM02600100</t>
  </si>
  <si>
    <t>FTRIM02600200</t>
  </si>
  <si>
    <t>ETPME00100100</t>
  </si>
  <si>
    <t>ETPME00100200</t>
  </si>
  <si>
    <t>ETPME00200100</t>
  </si>
  <si>
    <t>ETPME00300200</t>
  </si>
  <si>
    <t>ETPME00400100</t>
  </si>
  <si>
    <t>ETPME00400200</t>
  </si>
  <si>
    <t>ETPME00200200</t>
  </si>
  <si>
    <t>ETPME00300100</t>
  </si>
  <si>
    <t>ETPME00800100</t>
  </si>
  <si>
    <t>ETPME00800200</t>
  </si>
  <si>
    <t>ETPME00900100</t>
  </si>
  <si>
    <t>ETPME00900200</t>
  </si>
  <si>
    <t>ETPME01400100</t>
  </si>
  <si>
    <t>ETPME01400200</t>
  </si>
  <si>
    <t>ETPME01500100</t>
  </si>
  <si>
    <t>ETPME01500200</t>
  </si>
  <si>
    <t>ETPME01700100</t>
  </si>
  <si>
    <t>ETPME01900100</t>
  </si>
  <si>
    <t>FTPME00500100</t>
  </si>
  <si>
    <t>FTPME00500200</t>
  </si>
  <si>
    <t>FTPME00600100</t>
  </si>
  <si>
    <t>FTPME00600200</t>
  </si>
  <si>
    <t>FTPME00700100</t>
  </si>
  <si>
    <t>FTPME00700200</t>
  </si>
  <si>
    <t>FTPME01000100</t>
  </si>
  <si>
    <t>FTPME01000200</t>
  </si>
  <si>
    <t>FTPME01100100</t>
  </si>
  <si>
    <t>FTPME01100200</t>
  </si>
  <si>
    <t>FTPME01200100</t>
  </si>
  <si>
    <t>FTPME01200200</t>
  </si>
  <si>
    <t>FTPME01300100</t>
  </si>
  <si>
    <t>FTPME01300200</t>
  </si>
  <si>
    <t>FTPME01600100</t>
  </si>
  <si>
    <t>FTPME01600200</t>
  </si>
  <si>
    <t>FTPME01800100</t>
  </si>
  <si>
    <t>EALVA00100100</t>
  </si>
  <si>
    <t>EALVA00100200</t>
  </si>
  <si>
    <t>EALVA00200100</t>
  </si>
  <si>
    <t>EALVA00200200</t>
  </si>
  <si>
    <t>EALVA00300100</t>
  </si>
  <si>
    <t>EALVA00300200</t>
  </si>
  <si>
    <t>EALVA00400100</t>
  </si>
  <si>
    <t>EALVA00400200</t>
  </si>
  <si>
    <t>EALVA00500100</t>
  </si>
  <si>
    <t>EALVA00500200</t>
  </si>
  <si>
    <t>EALVA00600100</t>
  </si>
  <si>
    <t>EALVA00600200</t>
  </si>
  <si>
    <t>EALVA00700100</t>
  </si>
  <si>
    <t>EALVA00700200</t>
  </si>
  <si>
    <t>EALVA00800100</t>
  </si>
  <si>
    <t>EALVA00800200</t>
  </si>
  <si>
    <t>EALVA00900100</t>
  </si>
  <si>
    <t>EALVA00900200</t>
  </si>
  <si>
    <t>EALVA01000100</t>
  </si>
  <si>
    <t>EALVA01000200</t>
  </si>
  <si>
    <t>EALVA01100100</t>
  </si>
  <si>
    <t>EALVA01100200</t>
  </si>
  <si>
    <t>EALVA01300100</t>
  </si>
  <si>
    <t>EALVA01300200</t>
  </si>
  <si>
    <t>EALVA01500100</t>
  </si>
  <si>
    <t>EALVA01500200</t>
  </si>
  <si>
    <t>EALVA01600100</t>
  </si>
  <si>
    <t>EALVA01600200</t>
  </si>
  <si>
    <t>EALVA01700100</t>
  </si>
  <si>
    <t>EALVA01700200</t>
  </si>
  <si>
    <t>EALVA01800100</t>
  </si>
  <si>
    <t>EALVA01800200</t>
  </si>
  <si>
    <t>EALVA01900100</t>
  </si>
  <si>
    <t>EALVA01900200</t>
  </si>
  <si>
    <t>EALVA02000100</t>
  </si>
  <si>
    <t>EALVA02000200</t>
  </si>
  <si>
    <t>EALVA02100100</t>
  </si>
  <si>
    <t>EALVA02100200</t>
  </si>
  <si>
    <t>EALVA02200100</t>
  </si>
  <si>
    <t>EALVA02200200</t>
  </si>
  <si>
    <t>EALVA02300100</t>
  </si>
  <si>
    <t>EALVA02300200</t>
  </si>
  <si>
    <t>EALVA02400100</t>
  </si>
  <si>
    <t>EALVA02400200</t>
  </si>
  <si>
    <t>EALVA02500100</t>
  </si>
  <si>
    <t>EALVA02500200</t>
  </si>
  <si>
    <t>EALVA02600100</t>
  </si>
  <si>
    <t>EALVA02600200</t>
  </si>
  <si>
    <t>EALVA02700100</t>
  </si>
  <si>
    <t>EALVA02700200</t>
  </si>
  <si>
    <t>EALVA02800100</t>
  </si>
  <si>
    <t>EALVA02800200</t>
  </si>
  <si>
    <t>EALVA02900100</t>
  </si>
  <si>
    <t>EALVA02900200</t>
  </si>
  <si>
    <t>EALVA03000100</t>
  </si>
  <si>
    <t>EALVA03000200</t>
  </si>
  <si>
    <t>EALVA03100100</t>
  </si>
  <si>
    <t>EALVA03100200</t>
  </si>
  <si>
    <t>EALVA03200100</t>
  </si>
  <si>
    <t>EALVA03200200</t>
  </si>
  <si>
    <t>EALVA03300100</t>
  </si>
  <si>
    <t>EALVA03300200</t>
  </si>
  <si>
    <t>EALVA03400100</t>
  </si>
  <si>
    <t>EALVA03400200</t>
  </si>
  <si>
    <t>EALVA03500100</t>
  </si>
  <si>
    <t>EALVA03500200</t>
  </si>
  <si>
    <t>EALVA03600100</t>
  </si>
  <si>
    <t>EALVA03600200</t>
  </si>
  <si>
    <t>EALVA03700100</t>
  </si>
  <si>
    <t>EALVA03700200</t>
  </si>
  <si>
    <t>FALVA03800100</t>
  </si>
  <si>
    <t>FALVA03800200</t>
  </si>
  <si>
    <t>FALVA03900100</t>
  </si>
  <si>
    <t>FALVA03900200</t>
  </si>
  <si>
    <t>FALVA04000100</t>
  </si>
  <si>
    <t>FALVA04000200</t>
  </si>
  <si>
    <t>FALVA04100100</t>
  </si>
  <si>
    <t>FALVA04100200</t>
  </si>
  <si>
    <t>FALVA04200100</t>
  </si>
  <si>
    <t>FALVA04200200</t>
  </si>
  <si>
    <t>FALVA04300100</t>
  </si>
  <si>
    <t>FALVA04300200</t>
  </si>
  <si>
    <t>FALVA04400100</t>
  </si>
  <si>
    <t>FALVA04400200</t>
  </si>
  <si>
    <t>FALVA04500100</t>
  </si>
  <si>
    <t>FALVA04500200</t>
  </si>
  <si>
    <t>FALVA04600100</t>
  </si>
  <si>
    <t>FALVA04600200</t>
  </si>
  <si>
    <t>FALVA04700100</t>
  </si>
  <si>
    <t>FALVA04700200</t>
  </si>
  <si>
    <t>FALVA04800100</t>
  </si>
  <si>
    <t>FALVA04800200</t>
  </si>
  <si>
    <t>FALVA04900100</t>
  </si>
  <si>
    <t>FALVA04900200</t>
  </si>
  <si>
    <t>FALVA05000100</t>
  </si>
  <si>
    <t>FALVA05000200</t>
  </si>
  <si>
    <t>FALVA05100100</t>
  </si>
  <si>
    <t>FALVA05100200</t>
  </si>
  <si>
    <t>FALVA05200100</t>
  </si>
  <si>
    <t>FALVA05200200</t>
  </si>
  <si>
    <t>FALVA05300100</t>
  </si>
  <si>
    <t>FALVA05300200</t>
  </si>
  <si>
    <t>FALVA05400100</t>
  </si>
  <si>
    <t>FALVA05400200</t>
  </si>
  <si>
    <t>FALVA05500100</t>
  </si>
  <si>
    <t>FALVA05500200</t>
  </si>
  <si>
    <t>FALVA05600100</t>
  </si>
  <si>
    <t>FALVA05600200</t>
  </si>
  <si>
    <t>FALVA05700100</t>
  </si>
  <si>
    <t>FALVA05700200</t>
  </si>
  <si>
    <t>FALVA05800100</t>
  </si>
  <si>
    <t>FALVA05800200</t>
  </si>
  <si>
    <t>FALVA05900100</t>
  </si>
  <si>
    <t>FALVA05900200</t>
  </si>
  <si>
    <t>FALVA06000100</t>
  </si>
  <si>
    <t>FALVA06000200</t>
  </si>
  <si>
    <t>FALVA06100100</t>
  </si>
  <si>
    <t>FALVA06100200</t>
  </si>
  <si>
    <t>FALVA06200100</t>
  </si>
  <si>
    <t>FALVA06200200</t>
  </si>
  <si>
    <t>FALVA06300100</t>
  </si>
  <si>
    <t>FALVA06300200</t>
  </si>
  <si>
    <t>FALVA06400100</t>
  </si>
  <si>
    <t>FALVA06500100</t>
  </si>
  <si>
    <t>FALVA06600100</t>
  </si>
  <si>
    <t>FALVA06700100</t>
  </si>
  <si>
    <t>FALVA06800100</t>
  </si>
  <si>
    <t>FALVA06900100</t>
  </si>
  <si>
    <t>FALVA07000100</t>
  </si>
  <si>
    <t>FALVA07100100</t>
  </si>
  <si>
    <t>FALVA07200100</t>
  </si>
  <si>
    <t>FALVA07300100</t>
  </si>
  <si>
    <t>ERTRT00100100</t>
  </si>
  <si>
    <t>ERTRT00100200</t>
  </si>
  <si>
    <t>ERTRT00200100</t>
  </si>
  <si>
    <t>ERTRT00300100</t>
  </si>
  <si>
    <t>ERTRT00400100</t>
  </si>
  <si>
    <t>ERTRT00500100</t>
  </si>
  <si>
    <t>ERTRT00600100</t>
  </si>
  <si>
    <t>ERTRT00700100</t>
  </si>
  <si>
    <t>ERTRT00800100</t>
  </si>
  <si>
    <t>ERTRT00900100</t>
  </si>
  <si>
    <t>ERTRT01000100</t>
  </si>
  <si>
    <t>ERTRT01100100</t>
  </si>
  <si>
    <t>ERTRT01200100</t>
  </si>
  <si>
    <t>ERTRT01300100</t>
  </si>
  <si>
    <t>ERTRT01400100</t>
  </si>
  <si>
    <t>ERTRT01500100</t>
  </si>
  <si>
    <t>ERTRT01600100</t>
  </si>
  <si>
    <t>ERTRT01700100</t>
  </si>
  <si>
    <t>ERTRT01800100</t>
  </si>
  <si>
    <t>ERTRT01900100</t>
  </si>
  <si>
    <t>ERTRT02000100</t>
  </si>
  <si>
    <t>ERTRT02100100</t>
  </si>
  <si>
    <t>ERTRT02200100</t>
  </si>
  <si>
    <t>ERTRT02300100</t>
  </si>
  <si>
    <t>ERTRT02400100</t>
  </si>
  <si>
    <t>ERTRT02500100</t>
  </si>
  <si>
    <t>ERTRT02600100</t>
  </si>
  <si>
    <t>ERTRT02700100</t>
  </si>
  <si>
    <t>ERTRT02800100</t>
  </si>
  <si>
    <t>ERTRT02900100</t>
  </si>
  <si>
    <t>ERTRT03000100</t>
  </si>
  <si>
    <t>ERTRT03100100</t>
  </si>
  <si>
    <t>ERTRT03200100</t>
  </si>
  <si>
    <t>ERTRT03300100</t>
  </si>
  <si>
    <t>ERTRT03400100</t>
  </si>
  <si>
    <t>ERTRT03500100</t>
  </si>
  <si>
    <t>ERTRT03600100</t>
  </si>
  <si>
    <t>ERTRT03700100</t>
  </si>
  <si>
    <t>ERTRT03800100</t>
  </si>
  <si>
    <t>ERTRT03900100</t>
  </si>
  <si>
    <t>ERTRT04000100</t>
  </si>
  <si>
    <t>ERTRT04100100</t>
  </si>
  <si>
    <t>ERTRT04200100</t>
  </si>
  <si>
    <t>ERTRT04300100</t>
  </si>
  <si>
    <t>ERTRT04400100</t>
  </si>
  <si>
    <t>ERTRT04500100</t>
  </si>
  <si>
    <t>ERTRT04600100</t>
  </si>
  <si>
    <t>ERTRT04700100</t>
  </si>
  <si>
    <t>ERTRT04800100</t>
  </si>
  <si>
    <t>ERTRT04900100</t>
  </si>
  <si>
    <t>ERTRT05000100</t>
  </si>
  <si>
    <t>ERTRT05100100</t>
  </si>
  <si>
    <t>ERTRT05200100</t>
  </si>
  <si>
    <t>ERTRT05300100</t>
  </si>
  <si>
    <t>ERTRT05400100</t>
  </si>
  <si>
    <t>ERTRT05500100</t>
  </si>
  <si>
    <t>ERTRT05600100</t>
  </si>
  <si>
    <t>ERTRT05700100</t>
  </si>
  <si>
    <t>ERTRT05800100</t>
  </si>
  <si>
    <t>ERTRT05900100</t>
  </si>
  <si>
    <t>ERTRT06000100</t>
  </si>
  <si>
    <t>ERTRT06100100</t>
  </si>
  <si>
    <t>ERTRT06200100</t>
  </si>
  <si>
    <t>ERTRT06300100</t>
  </si>
  <si>
    <t>ERTRT06400100</t>
  </si>
  <si>
    <t>ERTRT06500100</t>
  </si>
  <si>
    <t>ERTRT06600100</t>
  </si>
  <si>
    <t>ERTRT06700100</t>
  </si>
  <si>
    <t>ERTRT06800100</t>
  </si>
  <si>
    <t>ERTRT06900100</t>
  </si>
  <si>
    <t>ERTRT07000100</t>
  </si>
  <si>
    <t>ERTRT07100100</t>
  </si>
  <si>
    <t>ERTRT07200100</t>
  </si>
  <si>
    <t>ERTRT07300100</t>
  </si>
  <si>
    <t>ERTRT07400100</t>
  </si>
  <si>
    <t>ERTRT07500100</t>
  </si>
  <si>
    <t>ERTRT07600100</t>
  </si>
  <si>
    <t>ERTRT07700100</t>
  </si>
  <si>
    <t>ERTRT07800100</t>
  </si>
  <si>
    <t>ERTRT07900100</t>
  </si>
  <si>
    <t>ERTRT08000100</t>
  </si>
  <si>
    <t>ERTRT08100100</t>
  </si>
  <si>
    <t>ERTRT08200100</t>
  </si>
  <si>
    <t>ERTRT08300100</t>
  </si>
  <si>
    <t>ERTRT08400100</t>
  </si>
  <si>
    <t>ERTRT08500100</t>
  </si>
  <si>
    <t>ERTRT08600100</t>
  </si>
  <si>
    <t>ERTRT08700100</t>
  </si>
  <si>
    <t>ERTRT08800100</t>
  </si>
  <si>
    <t>ERTRT08900100</t>
  </si>
  <si>
    <t>ERTRT09000100</t>
  </si>
  <si>
    <t>ERTRT09100100</t>
  </si>
  <si>
    <t>ERTRT09200100</t>
  </si>
  <si>
    <t>ERTRT09300100</t>
  </si>
  <si>
    <t>ERTRT09400100</t>
  </si>
  <si>
    <t>ERTRT09500100</t>
  </si>
  <si>
    <t>ERTRT09600100</t>
  </si>
  <si>
    <t>ERTRT09700100</t>
  </si>
  <si>
    <t>ERTRT09800100</t>
  </si>
  <si>
    <t>ERTRT09900100</t>
  </si>
  <si>
    <t>ERTRT10000100</t>
  </si>
  <si>
    <t>ERTRT10100100</t>
  </si>
  <si>
    <t>ERTRT10200100</t>
  </si>
  <si>
    <t>ERTRT10300100</t>
  </si>
  <si>
    <t>ERTRT10400100</t>
  </si>
  <si>
    <t>ERTRT10500100</t>
  </si>
  <si>
    <t>ERTRT10600100</t>
  </si>
  <si>
    <t>ERTRT10700100</t>
  </si>
  <si>
    <t>ERTRT10800100</t>
  </si>
  <si>
    <t>ERTRT10900100</t>
  </si>
  <si>
    <t>ERTRT11000100</t>
  </si>
  <si>
    <t>ERTRT11100100</t>
  </si>
  <si>
    <t>ERTRT11200100</t>
  </si>
  <si>
    <t>ERTRT11300100</t>
  </si>
  <si>
    <t>ERTRT11400100</t>
  </si>
  <si>
    <t>ERTRT11500100</t>
  </si>
  <si>
    <t>ERTRT11600100</t>
  </si>
  <si>
    <t>ERTRT11700100</t>
  </si>
  <si>
    <t>ERTRT11800100</t>
  </si>
  <si>
    <t>ERTRT11900100</t>
  </si>
  <si>
    <t>ERTRT00200200</t>
  </si>
  <si>
    <t>ERTRT00300200</t>
  </si>
  <si>
    <t>ERTRT00400200</t>
  </si>
  <si>
    <t>ERTRT00500200</t>
  </si>
  <si>
    <t>ERTRT00600200</t>
  </si>
  <si>
    <t>ERTRT00700200</t>
  </si>
  <si>
    <t>ERTRT00800200</t>
  </si>
  <si>
    <t>ERTRT00900200</t>
  </si>
  <si>
    <t>ERTRT01000200</t>
  </si>
  <si>
    <t>ERTRT01100200</t>
  </si>
  <si>
    <t>ERTRT01200200</t>
  </si>
  <si>
    <t>ERTRT01300200</t>
  </si>
  <si>
    <t>ERTRT01400200</t>
  </si>
  <si>
    <t>ERTRT01500200</t>
  </si>
  <si>
    <t>ERTRT01600200</t>
  </si>
  <si>
    <t>ERTRT01700200</t>
  </si>
  <si>
    <t>ERTRT01800200</t>
  </si>
  <si>
    <t>ERTRT01900200</t>
  </si>
  <si>
    <t>ERTRT02000200</t>
  </si>
  <si>
    <t>ERTRT02100200</t>
  </si>
  <si>
    <t>ERTRT02200200</t>
  </si>
  <si>
    <t>ERTRT02300200</t>
  </si>
  <si>
    <t>ERTRT02400200</t>
  </si>
  <si>
    <t>ERTRT02500200</t>
  </si>
  <si>
    <t>ERTRT02600200</t>
  </si>
  <si>
    <t>ERTRT02700200</t>
  </si>
  <si>
    <t>ERTRT02800200</t>
  </si>
  <si>
    <t>ERTRT02900200</t>
  </si>
  <si>
    <t>ERTRT03000200</t>
  </si>
  <si>
    <t>ERTRT03100200</t>
  </si>
  <si>
    <t>ERTRT03200200</t>
  </si>
  <si>
    <t>ERTRT03300200</t>
  </si>
  <si>
    <t>ERTRT03400200</t>
  </si>
  <si>
    <t>ERTRT03500200</t>
  </si>
  <si>
    <t>ERTRT03600200</t>
  </si>
  <si>
    <t>ERTRT03700200</t>
  </si>
  <si>
    <t>ERTRT03800200</t>
  </si>
  <si>
    <t>ERTRT03900200</t>
  </si>
  <si>
    <t>ERTRT04000200</t>
  </si>
  <si>
    <t>ERTRT04100200</t>
  </si>
  <si>
    <t>ERTRT04200200</t>
  </si>
  <si>
    <t>ERTRT04300200</t>
  </si>
  <si>
    <t>ERTRT04400200</t>
  </si>
  <si>
    <t>ERTRT04500200</t>
  </si>
  <si>
    <t>ERTRT04600200</t>
  </si>
  <si>
    <t>ERTRT04700200</t>
  </si>
  <si>
    <t>ERTRT04800200</t>
  </si>
  <si>
    <t>ERTRT04900200</t>
  </si>
  <si>
    <t>ERTRT05000200</t>
  </si>
  <si>
    <t>ERTRT05100200</t>
  </si>
  <si>
    <t>ERTRT05200200</t>
  </si>
  <si>
    <t>ERTRT05300200</t>
  </si>
  <si>
    <t>ERTRT05400200</t>
  </si>
  <si>
    <t>ERTRT05500200</t>
  </si>
  <si>
    <t>ERTRT05600200</t>
  </si>
  <si>
    <t>ERTRT05700200</t>
  </si>
  <si>
    <t>ERTRT05800200</t>
  </si>
  <si>
    <t>ERTRT05900200</t>
  </si>
  <si>
    <t>ERTRT06000200</t>
  </si>
  <si>
    <t>ERTRT06100200</t>
  </si>
  <si>
    <t>ERTRT06200200</t>
  </si>
  <si>
    <t>ERTRT06300200</t>
  </si>
  <si>
    <t>ERTRT06400200</t>
  </si>
  <si>
    <t>ERTRT06500200</t>
  </si>
  <si>
    <t>ERTRT06600200</t>
  </si>
  <si>
    <t>ERTRT06700200</t>
  </si>
  <si>
    <t>ERTRT06800200</t>
  </si>
  <si>
    <t>ERTRT06900200</t>
  </si>
  <si>
    <t>ERTRT07000200</t>
  </si>
  <si>
    <t>ERTRT07100200</t>
  </si>
  <si>
    <t>ERTRT07200200</t>
  </si>
  <si>
    <t>ERTRT07300200</t>
  </si>
  <si>
    <t>ERTRT07400200</t>
  </si>
  <si>
    <t>ERTRT07500200</t>
  </si>
  <si>
    <t>ERTRT07600200</t>
  </si>
  <si>
    <t>ERTRT07700200</t>
  </si>
  <si>
    <t>ERTRT07800200</t>
  </si>
  <si>
    <t>ERTRT07900200</t>
  </si>
  <si>
    <t>ERTRT08000200</t>
  </si>
  <si>
    <t>ERTRT08100200</t>
  </si>
  <si>
    <t>ERTRT08200200</t>
  </si>
  <si>
    <t>ERTRT08300200</t>
  </si>
  <si>
    <t>ERTRT08400200</t>
  </si>
  <si>
    <t>ERTRT08500200</t>
  </si>
  <si>
    <t>ERTRT08600200</t>
  </si>
  <si>
    <t>ERTRT08700200</t>
  </si>
  <si>
    <t>ERTRT08800200</t>
  </si>
  <si>
    <t>ERTRT08900200</t>
  </si>
  <si>
    <t>ERTRT09000200</t>
  </si>
  <si>
    <t>ERTRT09100200</t>
  </si>
  <si>
    <t>ERTRT09200200</t>
  </si>
  <si>
    <t>ERTRT09300200</t>
  </si>
  <si>
    <t>ERTRT09400200</t>
  </si>
  <si>
    <t>ERTRT09500200</t>
  </si>
  <si>
    <t>ERTRT09600200</t>
  </si>
  <si>
    <t>ERTRT09700200</t>
  </si>
  <si>
    <t>ERTRT09800200</t>
  </si>
  <si>
    <t>ERTRT09900200</t>
  </si>
  <si>
    <t>ERTRT10000200</t>
  </si>
  <si>
    <t>ERTRT10100200</t>
  </si>
  <si>
    <t>ERTRT10200200</t>
  </si>
  <si>
    <t>ERTRT10300200</t>
  </si>
  <si>
    <t>ERTRT10400200</t>
  </si>
  <si>
    <t>ERTRT10500200</t>
  </si>
  <si>
    <t>ERTRT10600200</t>
  </si>
  <si>
    <t>ERTRT10700200</t>
  </si>
  <si>
    <t>ERTRT10800200</t>
  </si>
  <si>
    <t>ERTRT10900200</t>
  </si>
  <si>
    <t>ERTRT11000200</t>
  </si>
  <si>
    <t>ERTRT11100200</t>
  </si>
  <si>
    <t>ERTRT11200200</t>
  </si>
  <si>
    <t>ERTRT11300200</t>
  </si>
  <si>
    <t>ERTRT11400200</t>
  </si>
  <si>
    <t>ERTRT11500200</t>
  </si>
  <si>
    <t>ERTRT11600200</t>
  </si>
  <si>
    <t>ERTRT11700200</t>
  </si>
  <si>
    <t>ERTRT11800200</t>
  </si>
  <si>
    <t>ERTRT11900200</t>
  </si>
  <si>
    <t>EALEP00100100</t>
  </si>
  <si>
    <t>EALEP00100200</t>
  </si>
  <si>
    <t>EALEP00200100</t>
  </si>
  <si>
    <t>EALEP00200200</t>
  </si>
  <si>
    <t>EALEP00300100</t>
  </si>
  <si>
    <t>EALEP00400100</t>
  </si>
  <si>
    <t>EALEP00500100</t>
  </si>
  <si>
    <t>EALEP00600100</t>
  </si>
  <si>
    <t>EALEP00700100</t>
  </si>
  <si>
    <t>EALEP00800100</t>
  </si>
  <si>
    <t>EALEP00900100</t>
  </si>
  <si>
    <t>EALEP01000100</t>
  </si>
  <si>
    <t>EALEP01100100</t>
  </si>
  <si>
    <t>EALEP01200100</t>
  </si>
  <si>
    <t>EALEP01300100</t>
  </si>
  <si>
    <t>EALEP01400100</t>
  </si>
  <si>
    <t>EALEP01500100</t>
  </si>
  <si>
    <t>EALEP01600100</t>
  </si>
  <si>
    <t>EALEP01700100</t>
  </si>
  <si>
    <t>EALEP01800100</t>
  </si>
  <si>
    <t>EALEP00300200</t>
  </si>
  <si>
    <t>EALEP00400200</t>
  </si>
  <si>
    <t>EALEP00500200</t>
  </si>
  <si>
    <t>EALEP00600200</t>
  </si>
  <si>
    <t>EALEP00700200</t>
  </si>
  <si>
    <t>EALEP00800200</t>
  </si>
  <si>
    <t>EALEP00900200</t>
  </si>
  <si>
    <t>EALEP01000200</t>
  </si>
  <si>
    <t>EALEP01100200</t>
  </si>
  <si>
    <t>EALEP01200200</t>
  </si>
  <si>
    <t>EALEP01300200</t>
  </si>
  <si>
    <t>EALEP01400200</t>
  </si>
  <si>
    <t>EALEP01500200</t>
  </si>
  <si>
    <t>EALEP01600200</t>
  </si>
  <si>
    <t>EALEP01700200</t>
  </si>
  <si>
    <t>EALEP01800200</t>
  </si>
  <si>
    <t>EALDD00100100</t>
  </si>
  <si>
    <t>EALDD00200100</t>
  </si>
  <si>
    <t>EALDD00300100</t>
  </si>
  <si>
    <t>EALDD00400100</t>
  </si>
  <si>
    <t>EALDD00500100</t>
  </si>
  <si>
    <t>EALDD00600100</t>
  </si>
  <si>
    <t>EALDD00700100</t>
  </si>
  <si>
    <t>EALDD00800100</t>
  </si>
  <si>
    <t>EALDD00900100</t>
  </si>
  <si>
    <t>EALDD01000100</t>
  </si>
  <si>
    <t>EALDD01100100</t>
  </si>
  <si>
    <t>EALDD01200100</t>
  </si>
  <si>
    <t>EALDD01300100</t>
  </si>
  <si>
    <t>EALDD01400100</t>
  </si>
  <si>
    <t>EALDD01500100</t>
  </si>
  <si>
    <t>EALDD01600100</t>
  </si>
  <si>
    <t>EALDD01700100</t>
  </si>
  <si>
    <t>EALDD01800100</t>
  </si>
  <si>
    <t>EALDD01900100</t>
  </si>
  <si>
    <t>EALDD02000100</t>
  </si>
  <si>
    <t>FALDD02100100</t>
  </si>
  <si>
    <t>FALDD02200100</t>
  </si>
  <si>
    <t>FALDD02300100</t>
  </si>
  <si>
    <t>FALDD02400100</t>
  </si>
  <si>
    <t>FALDD02500100</t>
  </si>
  <si>
    <t>FALDD02600100</t>
  </si>
  <si>
    <t>FALDD02700100</t>
  </si>
  <si>
    <t>FALDD02800100</t>
  </si>
  <si>
    <t>FALDD02900100</t>
  </si>
  <si>
    <t>FALDD03000100</t>
  </si>
  <si>
    <t>FALDD03100100</t>
  </si>
  <si>
    <t>FALDD03200100</t>
  </si>
  <si>
    <t>FALDD03300100</t>
  </si>
  <si>
    <t>FALDD03400100</t>
  </si>
  <si>
    <t>FALDD03500100</t>
  </si>
  <si>
    <t>FALDD03600100</t>
  </si>
  <si>
    <t>FALDD03700100</t>
  </si>
  <si>
    <t>FALDD03800100</t>
  </si>
  <si>
    <t>FALDD03900100</t>
  </si>
  <si>
    <t>FALDD04000100</t>
  </si>
  <si>
    <t>FALDD04100100</t>
  </si>
  <si>
    <t>FALDD04200100</t>
  </si>
  <si>
    <t>EALDD00100200</t>
  </si>
  <si>
    <t>EALDD00200200</t>
  </si>
  <si>
    <t>EALDD00300200</t>
  </si>
  <si>
    <t>EALDD00400200</t>
  </si>
  <si>
    <t>EALDD00500200</t>
  </si>
  <si>
    <t>EALDD00600200</t>
  </si>
  <si>
    <t>EALDD00700200</t>
  </si>
  <si>
    <t>EALDD00800200</t>
  </si>
  <si>
    <t>EALDD00900200</t>
  </si>
  <si>
    <t>EALDD01000200</t>
  </si>
  <si>
    <t>EALDD01100200</t>
  </si>
  <si>
    <t>EALDD01200200</t>
  </si>
  <si>
    <t>EALDD01300200</t>
  </si>
  <si>
    <t>EALDD01400200</t>
  </si>
  <si>
    <t>EALDD01500200</t>
  </si>
  <si>
    <t>EALDD01600200</t>
  </si>
  <si>
    <t>EALDD01700200</t>
  </si>
  <si>
    <t>EALDD01800200</t>
  </si>
  <si>
    <t>EALDD01900200</t>
  </si>
  <si>
    <t>EALDD02000200</t>
  </si>
  <si>
    <t>FALDD02100200</t>
  </si>
  <si>
    <t>FALDD02200200</t>
  </si>
  <si>
    <t>FALDD02300200</t>
  </si>
  <si>
    <t>FALDD02400200</t>
  </si>
  <si>
    <t>FALDD02500200</t>
  </si>
  <si>
    <t>FALDD02600200</t>
  </si>
  <si>
    <t>FALDD02700200</t>
  </si>
  <si>
    <t>FALDD02800200</t>
  </si>
  <si>
    <t>FALDD02900200</t>
  </si>
  <si>
    <t>FALDD03000200</t>
  </si>
  <si>
    <t>FALDD03100200</t>
  </si>
  <si>
    <t>FALDD03200200</t>
  </si>
  <si>
    <t>Livrets A (1) : 
MODIFICATIONS INTERVENUES AU COURS DE L'ANNEE</t>
  </si>
  <si>
    <t>(2) Pour les personnes physiques uniquement.</t>
  </si>
  <si>
    <t>FALEP01900100</t>
  </si>
  <si>
    <t>FALEP02000100</t>
  </si>
  <si>
    <t>FALEP02100100</t>
  </si>
  <si>
    <t>FALEP02200100</t>
  </si>
  <si>
    <t>FALEP02300100</t>
  </si>
  <si>
    <t>FALEP02400100</t>
  </si>
  <si>
    <t>FALEP02500100</t>
  </si>
  <si>
    <t>FALEP02600100</t>
  </si>
  <si>
    <t>FALEP02700100</t>
  </si>
  <si>
    <t>FALEP02800100</t>
  </si>
  <si>
    <t>FALEP02900100</t>
  </si>
  <si>
    <t>FALEP03000100</t>
  </si>
  <si>
    <t>FALEP03100100</t>
  </si>
  <si>
    <t>FALEP03200100</t>
  </si>
  <si>
    <t>FALEP03300100</t>
  </si>
  <si>
    <t>FALEP03400100</t>
  </si>
  <si>
    <t>FALEP03500100</t>
  </si>
  <si>
    <t>FALEP03600100</t>
  </si>
  <si>
    <t>FALEP03700100</t>
  </si>
  <si>
    <t>FALEP03800100</t>
  </si>
  <si>
    <t>FALEP03900100</t>
  </si>
  <si>
    <t>FALEP04000100</t>
  </si>
  <si>
    <t>FALEP01900200</t>
  </si>
  <si>
    <t>FALEP02000200</t>
  </si>
  <si>
    <t>FALEP02100200</t>
  </si>
  <si>
    <t>FALEP02200200</t>
  </si>
  <si>
    <t>FALEP02300200</t>
  </si>
  <si>
    <t>FALEP02400200</t>
  </si>
  <si>
    <t>FALEP02500200</t>
  </si>
  <si>
    <t>FALEP02600200</t>
  </si>
  <si>
    <t>FALEP02700200</t>
  </si>
  <si>
    <t>FALEP02800200</t>
  </si>
  <si>
    <t>FALEP02900200</t>
  </si>
  <si>
    <t>FALEP03000200</t>
  </si>
  <si>
    <t>dont : 
micro-entreprises (TPE)</t>
  </si>
  <si>
    <t>micro-entreprises : 
dont SCI</t>
  </si>
  <si>
    <t xml:space="preserve">micro-entreprises : 
dont Entrepreneurs Individuels </t>
  </si>
  <si>
    <t>ETPME00100300</t>
  </si>
  <si>
    <t>ETPME00200300</t>
  </si>
  <si>
    <t>ETPME00300300</t>
  </si>
  <si>
    <t>ETPME00400300</t>
  </si>
  <si>
    <t>FTPME00500300</t>
  </si>
  <si>
    <t>FTPME00600300</t>
  </si>
  <si>
    <t>FTPME00700300</t>
  </si>
  <si>
    <t>ETPME00800300</t>
  </si>
  <si>
    <t>ETPME00900300</t>
  </si>
  <si>
    <t>FTPME01000300</t>
  </si>
  <si>
    <t>FTPME01100300</t>
  </si>
  <si>
    <t>FTPME01200300</t>
  </si>
  <si>
    <t>FTPME01300300</t>
  </si>
  <si>
    <t>ETPME01400300</t>
  </si>
  <si>
    <t>ETPME01500300</t>
  </si>
  <si>
    <t>FTPME01600300</t>
  </si>
  <si>
    <t>ETPME00100400</t>
  </si>
  <si>
    <t>ETPME00200400</t>
  </si>
  <si>
    <t>ETPME00300400</t>
  </si>
  <si>
    <t>ETPME00400400</t>
  </si>
  <si>
    <t>FTPME00500400</t>
  </si>
  <si>
    <t>FTPME00600400</t>
  </si>
  <si>
    <t>FTPME00700400</t>
  </si>
  <si>
    <t>ETPME00800400</t>
  </si>
  <si>
    <t>ETPME00900400</t>
  </si>
  <si>
    <t>FTPME01000400</t>
  </si>
  <si>
    <t>FTPME01100400</t>
  </si>
  <si>
    <t>FTPME01200400</t>
  </si>
  <si>
    <t>FTPME01300400</t>
  </si>
  <si>
    <t>ETPME01400400</t>
  </si>
  <si>
    <t>ETPME01500400</t>
  </si>
  <si>
    <t>FTPME01600400</t>
  </si>
  <si>
    <t>EALVA01210100</t>
  </si>
  <si>
    <t>EALVA01410100</t>
  </si>
  <si>
    <t>EALVA01210200</t>
  </si>
  <si>
    <t>EALVA01410200</t>
  </si>
  <si>
    <t>EALEP00110100</t>
  </si>
  <si>
    <t>EALEP00110200</t>
  </si>
  <si>
    <t>EALDD00110100</t>
  </si>
  <si>
    <t>EALDD00110200</t>
  </si>
  <si>
    <t>Échéance</t>
  </si>
  <si>
    <t>Montant</t>
  </si>
  <si>
    <t>Périodicité</t>
  </si>
  <si>
    <t>(4) Question facultative, sauf pour La Banque Postale.</t>
  </si>
  <si>
    <t>(5) Entrée en vigueur du nouveau plafond du livret A le 1er janvier 2013.</t>
  </si>
  <si>
    <t>A</t>
  </si>
  <si>
    <t>(3) Ensemble des sommes créditées (virements reçus, versements en numéraire).</t>
  </si>
  <si>
    <t>(4) Ensemble des sommes retirées (virements réalisés, prélèvements, retraits en numéraire).</t>
  </si>
  <si>
    <t>(1) Plafond actuellement en vigueur.</t>
  </si>
  <si>
    <t>(2) Ensemble des sommes créditées (virements reçus, versements en numéraire).</t>
  </si>
  <si>
    <t>(3) Ensemble des sommes retirées (virements réalisés, prélèvements, retraits en numéraire).</t>
  </si>
  <si>
    <t>(1) Plafonds en vigueur depuis  le 1er octobre 2012.</t>
  </si>
  <si>
    <t>LDDS</t>
  </si>
  <si>
    <t>(3) Ensemble de sommes retirées (virements réalisés, prélèvements, retraits en numéraire).</t>
  </si>
  <si>
    <t>Données mensuelles, remises mensuellement</t>
  </si>
  <si>
    <t>Données annuelles, à remettre annuellement</t>
  </si>
  <si>
    <t>Total PME, en millions EUR</t>
  </si>
  <si>
    <t>Total versements</t>
  </si>
  <si>
    <t>Total retraits</t>
  </si>
  <si>
    <t>LEP : MODIFICATIONS INTERVENUES AU COURS DE L'ANNEE</t>
  </si>
  <si>
    <t>LIVRETS A (1) : DONNEES AU 31 DECEMBRE</t>
  </si>
  <si>
    <t>DONNEES ARRETEES AU DERNIER JOUR DU MOIS</t>
  </si>
  <si>
    <t>LEP : DONNEES AU 31 DECEMBRE</t>
  </si>
  <si>
    <t>LDDS : DONNEES AU 31 DECEMBRE</t>
  </si>
  <si>
    <t>LDDS : MODIFICATIONS INTERVENUES AU COURS DE L'ANNEE</t>
  </si>
  <si>
    <t>Nombre de comptes,
 en unités</t>
  </si>
  <si>
    <t>Encours,
en millions EUR</t>
  </si>
  <si>
    <t>Nombre d'opérations crédit/débit,
 en unités</t>
  </si>
  <si>
    <t>Flux,
en millions EUR</t>
  </si>
  <si>
    <t>MODIFICATIONS INTERVENUES AU COURS DU MOIS</t>
  </si>
  <si>
    <t>Encours, 
en millions EUR</t>
  </si>
  <si>
    <t>Nombre de comptes,
en unités</t>
  </si>
  <si>
    <r>
      <t>Lorsque vous aurez terminé</t>
    </r>
    <r>
      <rPr>
        <b/>
        <sz val="11"/>
        <color indexed="21"/>
        <rFont val="Calibri"/>
        <family val="2"/>
      </rPr>
      <t xml:space="preserve"> :</t>
    </r>
  </si>
  <si>
    <t>Nombre d'opérations crédit/débit,
en unités</t>
  </si>
  <si>
    <t>Ouvertures de comptes,
en unités</t>
  </si>
  <si>
    <t xml:space="preserve">Encours guichet Livrets A (1) </t>
  </si>
  <si>
    <t>Encours guichet LEP</t>
  </si>
  <si>
    <t xml:space="preserve">Ouvertures de comptes </t>
  </si>
  <si>
    <t xml:space="preserve">Clôtures de comptes </t>
  </si>
  <si>
    <t xml:space="preserve">Versements (2) </t>
  </si>
  <si>
    <t xml:space="preserve">Retraits (3) </t>
  </si>
  <si>
    <t>Retraits (4)</t>
  </si>
  <si>
    <t xml:space="preserve">Crédits de trésorerie </t>
  </si>
  <si>
    <t>Crédit à l'investissement hors immobilier</t>
  </si>
  <si>
    <t>Crédits immobiliers</t>
  </si>
  <si>
    <t>Total PME, 
en millions EUR</t>
  </si>
  <si>
    <t>Encours,
 en millions EUR</t>
  </si>
  <si>
    <t>Structure des encours, personnes morales</t>
  </si>
  <si>
    <r>
      <rPr>
        <b/>
        <sz val="11"/>
        <rFont val="Calibri"/>
        <family val="2"/>
      </rPr>
      <t xml:space="preserve">    </t>
    </r>
    <r>
      <rPr>
        <sz val="11"/>
        <rFont val="Calibri"/>
        <family val="2"/>
      </rPr>
      <t>dont : Organismes de logements sociaux</t>
    </r>
  </si>
  <si>
    <r>
      <rPr>
        <b/>
        <sz val="11"/>
        <rFont val="Calibri"/>
        <family val="2"/>
      </rPr>
      <t xml:space="preserve">    </t>
    </r>
    <r>
      <rPr>
        <sz val="11"/>
        <rFont val="Calibri"/>
        <family val="2"/>
      </rPr>
      <t>dont : Associations non soumises à l'impôt sur les sociétés</t>
    </r>
  </si>
  <si>
    <r>
      <rPr>
        <b/>
        <sz val="11"/>
        <rFont val="Calibri"/>
        <family val="2"/>
      </rPr>
      <t xml:space="preserve">    </t>
    </r>
    <r>
      <rPr>
        <sz val="11"/>
        <rFont val="Calibri"/>
        <family val="2"/>
      </rPr>
      <t>dont : Syndicats de copropriétaires</t>
    </r>
  </si>
  <si>
    <t>Encours ≤ 1 500 EUR</t>
  </si>
  <si>
    <t>Encours &gt; 1 500 EUR et ≤ 15 300 EUR</t>
  </si>
  <si>
    <t>Encours &gt; 15 300 EUR et ≤ 30 000 EUR</t>
  </si>
  <si>
    <r>
      <t>Structures des encours, personnes physiques</t>
    </r>
    <r>
      <rPr>
        <b/>
        <sz val="11"/>
        <color indexed="12"/>
        <rFont val="Calibri"/>
        <family val="2"/>
      </rPr>
      <t/>
    </r>
  </si>
  <si>
    <t xml:space="preserve">     TOTAL des Livrets inactifs depuis au moins 5 ans </t>
  </si>
  <si>
    <r>
      <rPr>
        <b/>
        <sz val="11"/>
        <rFont val="Calibri"/>
        <family val="2"/>
      </rPr>
      <t xml:space="preserve"> </t>
    </r>
    <r>
      <rPr>
        <sz val="11"/>
        <rFont val="Calibri"/>
        <family val="2"/>
      </rPr>
      <t>Encours ≤ 150 EUR</t>
    </r>
  </si>
  <si>
    <t>Encours &gt; 150 EUR et ≤ 750 EUR</t>
  </si>
  <si>
    <t>Encours &gt; 750 EUR et ≤ 1 500 EUR</t>
  </si>
  <si>
    <t>Encours &gt; 1 500 EUR  et ≤  3 000 EUR</t>
  </si>
  <si>
    <t>Encours &gt; 3 000 EUR  et ≤ 7 500 EUR</t>
  </si>
  <si>
    <t>Encours &gt; 7 500 EUR et ≤ 15 300 EUR</t>
  </si>
  <si>
    <t>Encours &gt; 15 300 EUR et ≤ 19 125 EUR</t>
  </si>
  <si>
    <t>Encours &gt; 19 125 EUR et ≤ 22 950 EUR (5)</t>
  </si>
  <si>
    <t>Encours &gt; 22 950 EUR (5)</t>
  </si>
  <si>
    <t>≤ 1 an</t>
  </si>
  <si>
    <t>&gt; 1 an et ≤ 5 ans</t>
  </si>
  <si>
    <t>&gt; 5 ans et ≤ 10 ans</t>
  </si>
  <si>
    <t>&gt; 10 ans et ≤ 20 ans</t>
  </si>
  <si>
    <t>&gt; 20 ans et ≤ 40 ans</t>
  </si>
  <si>
    <t>&gt; 40 ans</t>
  </si>
  <si>
    <t>Tranches d'âge (3)</t>
  </si>
  <si>
    <t>&lt; 12 ans</t>
  </si>
  <si>
    <t>≥ 12 ans et &lt; 18 ans</t>
  </si>
  <si>
    <t>≥ 18 ans et &lt;  25 ans</t>
  </si>
  <si>
    <t>≥ 25 ans et &lt; 45 ans</t>
  </si>
  <si>
    <t>≥  45 ans et &lt;  65 ans</t>
  </si>
  <si>
    <t>≥  65 ans</t>
  </si>
  <si>
    <t>Non renseigné</t>
  </si>
  <si>
    <t>Ancienneté de l'ouverture du livret (3)</t>
  </si>
  <si>
    <t>Livrets dont encours en fin d'année ≤ 150 EUR</t>
  </si>
  <si>
    <t>Versements (3)</t>
  </si>
  <si>
    <t>Livrets dont encours en fin d'année &gt; 150 EUR et ≤ 750 EUR</t>
  </si>
  <si>
    <t>Livrets dont encours en fin d'année &gt; 750 EUR et ≤ 1 500 EUR</t>
  </si>
  <si>
    <t>Livrets dont encours en fin d'année &gt; 1 500 EUR et ≤ 3 000 EUR</t>
  </si>
  <si>
    <t>Livrets dont encours en fin d'année &gt; 3 000 EUR  et ≤ 7 500 EUR</t>
  </si>
  <si>
    <t>Livrets dont encours en fin d'année &gt; 7 500 EUR et ≤ 15 300 EUR</t>
  </si>
  <si>
    <t>Livrets dont encours en fin d'année &gt; 15 300 EUR et ≤ 19 125 EUR</t>
  </si>
  <si>
    <t>Livrets dont encours en fin d'année &gt; 19 125 EUR et ≤ 22 950 EUR (5)</t>
  </si>
  <si>
    <t>Livrets dont encours en fin d'année &gt; 22 950 EUR (5)</t>
  </si>
  <si>
    <t>Sur livrets dont encours en fin d'année ≤ 150 EUR</t>
  </si>
  <si>
    <t>Dépôts en numéraire</t>
  </si>
  <si>
    <t>Retraits en numéraire</t>
  </si>
  <si>
    <t>Sur livrets dont encours en fin d'année &gt; 150 EUR et ≤ 750 EUR</t>
  </si>
  <si>
    <t>Sur livrets dont encours en fin d'année &gt; 750 EUR et ≤ 1 500 EUR</t>
  </si>
  <si>
    <t>Professions et catégories socio-professionnelles (2)</t>
  </si>
  <si>
    <t>Etudiants, enfants mineurs</t>
  </si>
  <si>
    <t>Exploitants agricoles</t>
  </si>
  <si>
    <t>Artisans, commerçants, chefs d'entreprises</t>
  </si>
  <si>
    <t>Cadres, professions intellectuelles supérieures</t>
  </si>
  <si>
    <t>Professions intermédiaires</t>
  </si>
  <si>
    <t>Employés</t>
  </si>
  <si>
    <t>Ouvriers</t>
  </si>
  <si>
    <t>Retraités</t>
  </si>
  <si>
    <t>Autres</t>
  </si>
  <si>
    <t>Structure des encours</t>
  </si>
  <si>
    <r>
      <rPr>
        <b/>
        <sz val="11"/>
        <rFont val="Calibri"/>
        <family val="2"/>
      </rPr>
      <t xml:space="preserve">    </t>
    </r>
    <r>
      <rPr>
        <sz val="11"/>
        <rFont val="Calibri"/>
        <family val="2"/>
      </rPr>
      <t>TOTAL des Livrets inactifs depuis au moins 5 ans</t>
    </r>
  </si>
  <si>
    <t>Encours ≤ 150 EUR</t>
  </si>
  <si>
    <t>Encours&gt; 750 EUR et ≤ 1 500 EUR</t>
  </si>
  <si>
    <t>Encours &gt; 1 500 EUR et ≤ 3 000 EUR</t>
  </si>
  <si>
    <t>Encours &gt; 3 000 EUR et ≤ 7 700 EUR</t>
  </si>
  <si>
    <t xml:space="preserve">Ancienneté de l'ouverture du livret </t>
  </si>
  <si>
    <t>&gt; 20 ans</t>
  </si>
  <si>
    <t>Tranches d'âge</t>
  </si>
  <si>
    <t>Versements (2)</t>
  </si>
  <si>
    <t>Retraits (3)</t>
  </si>
  <si>
    <t>Sur livrets dont encours en fin d'année &gt; 1 500 EUR</t>
  </si>
  <si>
    <t>Etudiants</t>
  </si>
  <si>
    <t>Professions et catégories socio-professionnelles</t>
  </si>
  <si>
    <r>
      <t xml:space="preserve">    </t>
    </r>
    <r>
      <rPr>
        <sz val="11"/>
        <rFont val="Calibri"/>
        <family val="2"/>
      </rPr>
      <t>TOTAL des Livrets inactifs depuis au moins 5 ans</t>
    </r>
  </si>
  <si>
    <t>Encours &gt; 3 000 EUR et ≤ 6 000 EUR</t>
  </si>
  <si>
    <t>Encours &gt; 6 000 EUR et  ≤ 9 000 EUR</t>
  </si>
  <si>
    <t>Encours &gt; 9 000 EUR et  ≤ 12 000 EUR</t>
  </si>
  <si>
    <t>Encours &gt; 12 000 EUR (1)</t>
  </si>
  <si>
    <t>Code D</t>
  </si>
  <si>
    <t>Code E</t>
  </si>
  <si>
    <t>EADAV00100100</t>
  </si>
  <si>
    <t>EADAV00100200</t>
  </si>
  <si>
    <t>EADAV00110100</t>
  </si>
  <si>
    <t>EADAV00110200</t>
  </si>
  <si>
    <t>EADAV00200100</t>
  </si>
  <si>
    <t>EADAV00200200</t>
  </si>
  <si>
    <t>EADAV00300100</t>
  </si>
  <si>
    <t>EADAV00300200</t>
  </si>
  <si>
    <t>EADAV00400100</t>
  </si>
  <si>
    <t>EADAV00400200</t>
  </si>
  <si>
    <t>EADAV00500100</t>
  </si>
  <si>
    <t>EADAV00500200</t>
  </si>
  <si>
    <t>EADAV00600100</t>
  </si>
  <si>
    <t>EADAV00600200</t>
  </si>
  <si>
    <t>EADAV00700100</t>
  </si>
  <si>
    <t>EADAV00700200</t>
  </si>
  <si>
    <t>EADAV00800100</t>
  </si>
  <si>
    <t>EADAV00800200</t>
  </si>
  <si>
    <t>EADAV00900100</t>
  </si>
  <si>
    <t>EADAV00900200</t>
  </si>
  <si>
    <t>EAPEL00100100</t>
  </si>
  <si>
    <t>EAPEL00100200</t>
  </si>
  <si>
    <t>EAPEL00110100</t>
  </si>
  <si>
    <t>EAPEL00110200</t>
  </si>
  <si>
    <t>EAPEL00200100</t>
  </si>
  <si>
    <t>EAPEL00200200</t>
  </si>
  <si>
    <t>EAPEL00300100</t>
  </si>
  <si>
    <t>EAPEL00300200</t>
  </si>
  <si>
    <t>EAPEL00400100</t>
  </si>
  <si>
    <t>EAPEL00400200</t>
  </si>
  <si>
    <t>EAPEL00500100</t>
  </si>
  <si>
    <t>EAPEL00500200</t>
  </si>
  <si>
    <t>EAPEL00600100</t>
  </si>
  <si>
    <t>EAPEL00600200</t>
  </si>
  <si>
    <t>EAPEL00700100</t>
  </si>
  <si>
    <t>EAPEL00700200</t>
  </si>
  <si>
    <t>EAPEL00800100</t>
  </si>
  <si>
    <t>EAPEL00800200</t>
  </si>
  <si>
    <t>EAPEL00900100</t>
  </si>
  <si>
    <t>EAPEL00900200</t>
  </si>
  <si>
    <t>EAPEL01000100</t>
  </si>
  <si>
    <t>EAPEL01000200</t>
  </si>
  <si>
    <t>EAPEL01100100</t>
  </si>
  <si>
    <t>EAPEL01100200</t>
  </si>
  <si>
    <t>EAPEL01200100</t>
  </si>
  <si>
    <t>EAPEL01200200</t>
  </si>
  <si>
    <t>EAPEL01300100</t>
  </si>
  <si>
    <t>EAPEL01300200</t>
  </si>
  <si>
    <t>EAPEL01400100</t>
  </si>
  <si>
    <t>EAPEL01400200</t>
  </si>
  <si>
    <t>EAPEL01500100</t>
  </si>
  <si>
    <t>EAPEL01500200</t>
  </si>
  <si>
    <t>EAPEL01600100</t>
  </si>
  <si>
    <t>EAPEL01600200</t>
  </si>
  <si>
    <t>EAPEL01700100</t>
  </si>
  <si>
    <t>EAPEL01700200</t>
  </si>
  <si>
    <t>EAPEL01800100</t>
  </si>
  <si>
    <t>EAPEL01800200</t>
  </si>
  <si>
    <t>EAPEL01900100</t>
  </si>
  <si>
    <t>EAPEL01900200</t>
  </si>
  <si>
    <t>EAPEL02000100</t>
  </si>
  <si>
    <t>EAPEL02000200</t>
  </si>
  <si>
    <t>FAPEL03300100</t>
  </si>
  <si>
    <t>FAPEL03400100</t>
  </si>
  <si>
    <t>FAPEL03500100</t>
  </si>
  <si>
    <t>FAPEL03600100</t>
  </si>
  <si>
    <t>FAPEL03700100</t>
  </si>
  <si>
    <t>FAPEL03800100</t>
  </si>
  <si>
    <t>FAPEL03900100</t>
  </si>
  <si>
    <t>FAPEL04000100</t>
  </si>
  <si>
    <t>FAPEL04100100</t>
  </si>
  <si>
    <t>FAPEL04200100</t>
  </si>
  <si>
    <t>EACSL00100100</t>
  </si>
  <si>
    <t>EACSL00100200</t>
  </si>
  <si>
    <t>EACSL00110100</t>
  </si>
  <si>
    <t>EACSL00110200</t>
  </si>
  <si>
    <t>EACSL00200100</t>
  </si>
  <si>
    <t>EACSL00200200</t>
  </si>
  <si>
    <t>EACSL00300100</t>
  </si>
  <si>
    <t>EACSL00300200</t>
  </si>
  <si>
    <t>EACSL00400100</t>
  </si>
  <si>
    <t>EACSL00400200</t>
  </si>
  <si>
    <t>EACSL00500100</t>
  </si>
  <si>
    <t>EACSL00500200</t>
  </si>
  <si>
    <t>EACSL00600100</t>
  </si>
  <si>
    <t>EACSL00600200</t>
  </si>
  <si>
    <t>EACSL00700100</t>
  </si>
  <si>
    <t>EACSL00700200</t>
  </si>
  <si>
    <t>EACSL00800100</t>
  </si>
  <si>
    <t>EACSL00800200</t>
  </si>
  <si>
    <t>EACSL00900100</t>
  </si>
  <si>
    <t>EACSL00900200</t>
  </si>
  <si>
    <t>EACSL01000100</t>
  </si>
  <si>
    <t>EACSL01000200</t>
  </si>
  <si>
    <t>EACSL01100100</t>
  </si>
  <si>
    <t>EACSL01100200</t>
  </si>
  <si>
    <t>EACSL01200100</t>
  </si>
  <si>
    <t>EACSL01200200</t>
  </si>
  <si>
    <t>EACSL01300100</t>
  </si>
  <si>
    <t>EACSL01300200</t>
  </si>
  <si>
    <t>EACSL01400100</t>
  </si>
  <si>
    <t>EACSL01400200</t>
  </si>
  <si>
    <t>EACSL01500100</t>
  </si>
  <si>
    <t>EACSL01500200</t>
  </si>
  <si>
    <t>EACSL01600100</t>
  </si>
  <si>
    <t>EACSL01600200</t>
  </si>
  <si>
    <t>EACSL01700100</t>
  </si>
  <si>
    <t>EACSL01700200</t>
  </si>
  <si>
    <t>EACSL01800100</t>
  </si>
  <si>
    <t>EACSL01800200</t>
  </si>
  <si>
    <t>EACSL01900100</t>
  </si>
  <si>
    <t>EACSL01900200</t>
  </si>
  <si>
    <t>EACSL02000100</t>
  </si>
  <si>
    <t>EACSL02000200</t>
  </si>
  <si>
    <t>FACSL03300100</t>
  </si>
  <si>
    <t>FACSL03400100</t>
  </si>
  <si>
    <t>FACSL03500100</t>
  </si>
  <si>
    <t>FACSL03600100</t>
  </si>
  <si>
    <t>FACSL03700100</t>
  </si>
  <si>
    <t>FACSL03800100</t>
  </si>
  <si>
    <t>FACSL03900100</t>
  </si>
  <si>
    <t>FACSL04000100</t>
  </si>
  <si>
    <t>FACSL04100100</t>
  </si>
  <si>
    <t>FACSL04200100</t>
  </si>
  <si>
    <t>Code F</t>
  </si>
  <si>
    <t>Code G</t>
  </si>
  <si>
    <t>Code H</t>
  </si>
  <si>
    <t>Code I</t>
  </si>
  <si>
    <t>Crédits de trésorerie (d)</t>
  </si>
  <si>
    <t>Crédit à l'investissement hors immobilier (f)</t>
  </si>
  <si>
    <t>Crédits immobiliers (g)</t>
  </si>
  <si>
    <t>Total livrets A + LDDS + LEP</t>
  </si>
  <si>
    <t>Encours guichet LDDS</t>
  </si>
  <si>
    <t xml:space="preserve">       Crédits échéancés</t>
  </si>
  <si>
    <t xml:space="preserve">       Crédits non échéancés = (a) – (b)</t>
  </si>
  <si>
    <t>FTRIM03100100</t>
  </si>
  <si>
    <t>FTRIM03100200</t>
  </si>
  <si>
    <t>FTRIM03300100</t>
  </si>
  <si>
    <t>FTRIM03300200</t>
  </si>
  <si>
    <t>FTRIM03500100</t>
  </si>
  <si>
    <t>FTRIM03500200</t>
  </si>
  <si>
    <t>FTRIM03600100</t>
  </si>
  <si>
    <t>FTRIM03600200</t>
  </si>
  <si>
    <t>FTRIM04100100</t>
  </si>
  <si>
    <t>FTRIM04100200</t>
  </si>
  <si>
    <t>FTRIM04300100</t>
  </si>
  <si>
    <t>FTRIM04300200</t>
  </si>
  <si>
    <t>FTRIM04500100</t>
  </si>
  <si>
    <t>FTRIM04500200</t>
  </si>
  <si>
    <t>FTRIM04600100</t>
  </si>
  <si>
    <t>FTRIM04600200</t>
  </si>
  <si>
    <t>FTRIM05100100</t>
  </si>
  <si>
    <t>FTRIM05100200</t>
  </si>
  <si>
    <t>FTRIM05300100</t>
  </si>
  <si>
    <t>FTRIM05300200</t>
  </si>
  <si>
    <t>FTRIM05500100</t>
  </si>
  <si>
    <t>FTRIM05500200</t>
  </si>
  <si>
    <t>FTRIM05600100</t>
  </si>
  <si>
    <t>FTRIM05600200</t>
  </si>
  <si>
    <t>ETRIM00410200</t>
  </si>
  <si>
    <t>ETRIM00420200</t>
  </si>
  <si>
    <t>ETRIM00430200</t>
  </si>
  <si>
    <t>Livrets A, LDDS, LEP, nombre de comptes, mensuel</t>
  </si>
  <si>
    <t>Livrets A, nombre de comptes, mensuel</t>
  </si>
  <si>
    <t>LDDS, nombre de comptes, mensuel</t>
  </si>
  <si>
    <t>LEP, nombre de comptes, mensuel</t>
  </si>
  <si>
    <t>Livrets A, personnes physiques, ouvertures de comptes, nombre de comptes, mensuel</t>
  </si>
  <si>
    <t>Livrets A, personnes physiques, clôtures de comptes, nombre de comptes, mensuel</t>
  </si>
  <si>
    <t>Livrets A, personnes physiques, versements, nombre de comptes, mensuel</t>
  </si>
  <si>
    <t>Livrets A, personnes physiques, retraits, nombre de comptes, mensuel</t>
  </si>
  <si>
    <t>Livrets A, organismes de logements sociaux, ouvertures de comptes, nombre de comptes, mensuel</t>
  </si>
  <si>
    <t>Livrets A, organismes de logements sociaux, clôtures de comptes, nombre de comptes, mensuel</t>
  </si>
  <si>
    <t>Livrets A, organismes de logements sociaux, versements, nombre de comptes, mensuel</t>
  </si>
  <si>
    <t>Livrets A, organismes de logements sociaux, retraits, nombre de comptes, mensuel</t>
  </si>
  <si>
    <t>Livrets A, associations non soumises à l'impôt sur les sociétés, ouvertures de comptes, nombre de comptes, mensuel</t>
  </si>
  <si>
    <t>Livrets A, associations non soumises à l'impôt sur les sociétés, clôtures de comptes, nombre de comptes, mensuel</t>
  </si>
  <si>
    <t>Livrets A, associations non soumises à l'impôt sur les sociétés, versements, nombre de comptes, mensuel</t>
  </si>
  <si>
    <t>Livrets A, associations non soumises à l'impôt sur les sociétés, retraits, nombre de comptes, mensuel</t>
  </si>
  <si>
    <t>Livrets A, syndicats de copropriétaires, ouvertures de comptes, nombre de comptes, mensuel</t>
  </si>
  <si>
    <t>Livrets A, syndicats de copropriétaires, clôtures de comptes, nombre de comptes, mensuel</t>
  </si>
  <si>
    <t>Livrets A, syndicats de copropriétaires, versements, nombre de comptes, mensuel</t>
  </si>
  <si>
    <t>Livrets A, syndicats de copropriétaires, retraits, nombre de comptes, mensuel</t>
  </si>
  <si>
    <t>Livrets A, encours, mensuel</t>
  </si>
  <si>
    <t>LDDS, encours, mensuel</t>
  </si>
  <si>
    <t>LEP, encours, mensuel</t>
  </si>
  <si>
    <t>PEL, encours, mensuel</t>
  </si>
  <si>
    <t>DAV, encours, mensuel</t>
  </si>
  <si>
    <t>Livrets ordinaires, encours, mensuel</t>
  </si>
  <si>
    <t>Livrets réglementés (LA + LDDS), encours, mensuel</t>
  </si>
  <si>
    <t>Fonds centralisés (LA + LDDS), encours, mensuel</t>
  </si>
  <si>
    <t>Fonds non centralisés (LA + LDDS), encours, mensuel</t>
  </si>
  <si>
    <t>Livrets réglementés (LEP), encours, mensuel</t>
  </si>
  <si>
    <t>Fonds centralisés (LEP), encours, mensuel</t>
  </si>
  <si>
    <t>Fonds non centralisés (LEP), encours, mensuel</t>
  </si>
  <si>
    <t>Livrets A (personnes physiques), ouvertures de comptes, encours, mensuel</t>
  </si>
  <si>
    <t>Livrets A (personnes physiques), clôtures de comptes, encours, mensuel</t>
  </si>
  <si>
    <t>Livrets A (personnes physiques), versements, encours, mensuel</t>
  </si>
  <si>
    <t>Livrets A (personnes physiques), retraits, encours, mensuel</t>
  </si>
  <si>
    <t>Livrets A, organismes de logements sociaux, ouvertures de comptes, encours, mensuel</t>
  </si>
  <si>
    <t>Livrets A, organismes de logements sociaux, clôtures de comptes, encours, mensuel</t>
  </si>
  <si>
    <t>Livrets A, organismes de logements sociaux, versements, encours, mensuel</t>
  </si>
  <si>
    <t>Livrets A, organismes de logements sociaux, retraits, encours, mensuel</t>
  </si>
  <si>
    <t>Livrets A, associations non soumises à l'impôt sur les sociétés, ouvertures de comptes, encours, mensuel</t>
  </si>
  <si>
    <t>Livrets A, associations non soumises à l'impôt sur les sociétés, clôtures de comptes, encours, mensuel</t>
  </si>
  <si>
    <t>Livrets A, associations non soumises à l'impôt sur les sociétés, versements, encours, mensuel</t>
  </si>
  <si>
    <t>Livrets A, associations non soumises à l'impôt sur les sociétés, retraits, encours, mensuel</t>
  </si>
  <si>
    <t>Livrets A, syndicats de copropriétaires, ouvertures de comptes, encours, mensuel</t>
  </si>
  <si>
    <t>Livrets A, syndicats de copropriétaires, clôtures de comptes, encours, mensuel</t>
  </si>
  <si>
    <t>Livrets A, syndicats de copropriétaires, versements, encours, mensuel</t>
  </si>
  <si>
    <t>Livrets A, syndicats de copropriétaires, retraits, encours, mensuel</t>
  </si>
  <si>
    <t>LDDS, ouvertures de comptes, encours, mensuel</t>
  </si>
  <si>
    <t>LDDS, clôtures de comptes, encours, mensuel</t>
  </si>
  <si>
    <t>LDDS, versements, encours, mensuel</t>
  </si>
  <si>
    <t>LDDS, retraits, encours, mensuel</t>
  </si>
  <si>
    <t>LEP, ouvertures de comptes, encours, mensuel</t>
  </si>
  <si>
    <t>LEP, clôtures de comptes, encours, mensuel</t>
  </si>
  <si>
    <t>LEP, versements, encours, mensuel</t>
  </si>
  <si>
    <t>LEP, retraits, encours, mensuel</t>
  </si>
  <si>
    <t>Prêts aux PME, Crédits de trésorerie (encours), mensuel</t>
  </si>
  <si>
    <t>Prêts aux PME, Crédit à l'investissement hors immobilier (encours), mensuel</t>
  </si>
  <si>
    <t>Prêts aux PME, Crédits immobiliers (encours), mensuel</t>
  </si>
  <si>
    <t>Prêts aux PME (encours), mensuel</t>
  </si>
  <si>
    <t>Prêts nouveaux aux PME, Crédits de trésorerie, dont Crédits échéancés, mensuel</t>
  </si>
  <si>
    <t>Prêts nouveaux aux PME, Crédits de trésorerie, dont Crédits non échéancés = (a) – (b), mensuel</t>
  </si>
  <si>
    <t>Prêts nouveaux aux PME, Crédits de trésorerie, dont Crédits non échéancés, encours moyen du trimestre (a), mensuel</t>
  </si>
  <si>
    <t>Prêts nouveaux aux PME, Crédits de trésorerie, dont Crédits non échéancés, encours moyen du trimestre précédent (b), mensuel</t>
  </si>
  <si>
    <t>Prêts nouveaux aux PME, Crédit à l'investissement hors immobilier, mensuel</t>
  </si>
  <si>
    <t>Prêts nouveaux aux PME, Crédits immobiliers, mensuel</t>
  </si>
  <si>
    <t>Prêts nouveaux aux PME, Crédits immobiliers, dont Crédits échéancés, mensuel</t>
  </si>
  <si>
    <t>Prêts nouveaux aux PME, Crédits immobiliers, dont Crédits non échéancés = (a) – (b), mensuel</t>
  </si>
  <si>
    <t>Prêts nouveaux aux PME, Crédits immobiliers, dont Crédits non échéancés, encours moyen du trimestre (a), mensuel</t>
  </si>
  <si>
    <t>Prêts nouveaux aux PME, Crédits immobiliers, dont Crédits non échéancés, encours moyen du trimestre précédent (b), mensuel</t>
  </si>
  <si>
    <t>Prêts nouveaux aux PME, mensuel</t>
  </si>
  <si>
    <t>Prêts aux micro-entreprises, Crédits de trésorerie (encours), mensuel</t>
  </si>
  <si>
    <t>Prêts aux micro-entreprises, Crédit à l'investissement hors immobilier (encours), mensuel</t>
  </si>
  <si>
    <t>Prêts aux micro-entreprises, Crédits immobiliers (encours), mensuel</t>
  </si>
  <si>
    <t>Prêts aux micro-entreprises (encours), mensuel</t>
  </si>
  <si>
    <t>Prêts nouveaux aux micro-entreprises, Crédits de trésorerie, dont Crédits échéancés, mensuel</t>
  </si>
  <si>
    <t>Prêts nouveaux aux micro-entreprises, Crédits de trésorerie, dont Crédits non échéancés = (a) – (b), mensuel</t>
  </si>
  <si>
    <t>Prêts nouveaux aux micro-entreprises, Crédits de trésorerie, dont Crédits non échéancés, encours moyen du trimestre (a), mensuel</t>
  </si>
  <si>
    <t>Prêts nouveaux aux micro-entreprises, Crédits de trésorerie, dont Crédits non échéancés, encours moyen du trimestre précédent (b), mensuel</t>
  </si>
  <si>
    <t>Prêts nouveaux aux micro-entreprises, Crédit à l'investissement hors immobilier, mensuel</t>
  </si>
  <si>
    <t>Prêts nouveaux aux micro-entreprises, Crédits immobiliers, mensuel</t>
  </si>
  <si>
    <t>Prêts nouveaux aux micro-entreprises, Crédits immobiliers, dont Crédits échéancés, mensuel</t>
  </si>
  <si>
    <t>Prêts nouveaux aux micro-entreprises, Crédits immobiliers, dont Crédits non échéancés = (a) – (b), mensuel</t>
  </si>
  <si>
    <t>Prêts nouveaux aux micro-entreprises, Crédits immobiliers, dont Crédits non échéancés, encours moyen du trimestre (a), mensuel</t>
  </si>
  <si>
    <t>Prêts nouveaux aux micro-entreprises, Crédits immobiliers, dont Crédits non échéancés, encours moyen du trimestre précédent (b), mensuel</t>
  </si>
  <si>
    <t>Prêts nouveaux aux micro-entreprises, mensuel</t>
  </si>
  <si>
    <t>Prêts aux micro-entreprises - dont entrepreneurs individuels, Crédits de trésorerie (encours), mensuel</t>
  </si>
  <si>
    <t>Prêts aux micro-entreprises - dont entrepreneurs individuels, Crédit à l'investissement hors immobilier (encours), mensuel</t>
  </si>
  <si>
    <t>Prêts aux micro-entreprises - dont entrepreneurs individuels, Crédits immobiliers (encours), mensuel</t>
  </si>
  <si>
    <t>Prêts aux micro-entreprises - dont entrepreneurs individuels (encours), mensuel</t>
  </si>
  <si>
    <t>Prêts nouveaux aux micro-entreprises - dont entreneurs individuels, Crédits de trésorerie, dont Crédits échéancés, mensuel</t>
  </si>
  <si>
    <t>Prêts nouveaux aux micro-entreprises - dont entreneurs individuels, Crédits de trésorerie, dont Crédits non échéancés = (a) – (b), mensuel</t>
  </si>
  <si>
    <t>Prêts nouveaux aux micro-entreprises - dont entrepreneurs individuels, Crédits de trésorerie, dont Crédits non échéancés, encours moyen du trimestre (a), mensuel</t>
  </si>
  <si>
    <t>Prêts nouveaux aux micro-entreprises - dont entrepreneurs individuels, Crédits de trésorerie, dont Crédits non échéancés, encours moyen du trimestre précédent (b), mensuel</t>
  </si>
  <si>
    <t>Prêts nouveaux aux micro-entreprises - dont entreneurs individuels, Crédit à l'investissement hors immobilier, mensuel</t>
  </si>
  <si>
    <t>Prêts nouveaux aux micro-entreprises - dont entreneurs individuels, Crédits immobiliers, mensuel</t>
  </si>
  <si>
    <t>Prêts nouveaux aux micro-entreprises - dont entreneurs individuels, Crédits immobiliers, dont Crédits échéancés, mensuel</t>
  </si>
  <si>
    <t>Prêts nouveaux aux micro-entreprises - dont entreneurs individuels, Crédits immobiliers, dont Crédits non échéancés = (a) – (b), mensuel</t>
  </si>
  <si>
    <t>Prêts nouveaux aux micro-entreprises - dont entrepreneurs individuels, Crédits immobiliers, dont Crédits non échéancés, encours moyen du trimestre (a), mensuel</t>
  </si>
  <si>
    <t>Prêts nouveaux aux micro-entreprises - dont entrepreneurs individuels, Crédits immobiliers, dont Crédits non échéancés, encours moyen du trimestre précédent (b), mensuel</t>
  </si>
  <si>
    <t>Prêts nouveaux aux micro-entreprises - dont entreneurs individuels, mensuel</t>
  </si>
  <si>
    <t>Prêts aux micro-entreprises - dont SCI, Crédits de trésorerie (encours), mensuel</t>
  </si>
  <si>
    <t>Prêts aux micro-entreprises - dont SCI, Crédit à l'investissement hors immobilier (encours), mensuel</t>
  </si>
  <si>
    <t>Prêts aux micro-entreprises - dont SCI, Crédits immobiliers (encours), mensuel</t>
  </si>
  <si>
    <t>Prêts aux micro-entreprises - dont SCI(encours), mensuel</t>
  </si>
  <si>
    <t>Prêts nouveaux aux micro-entreprises - dont SCI, Crédits de trésorerie, dont Crédits échéancés, mensuel</t>
  </si>
  <si>
    <t>Prêts nouveaux aux micro-entreprises - dont SCI, Crédits de trésorerie, dont Crédits non échéancés = (a) – (b), mensuel</t>
  </si>
  <si>
    <t>Prêts nouveaux aux micro-entreprises - dont SCI, Crédits de trésorerie, dont Crédits non échéancés, encours moyen du trimestre (a), mensuel</t>
  </si>
  <si>
    <t>Prêts nouveaux aux micro-entreprises - dont SCI, Crédits de trésorerie, dont Crédits non échéancés, encours moyen du trimestre précédent (b), mensuel</t>
  </si>
  <si>
    <t>Prêts nouveaux aux micro-entreprises - dont SCI, Crédit à l'investissement hors immobilier, mensuel</t>
  </si>
  <si>
    <t>Prêts nouveaux aux micro-entreprises - dont SCI, Crédits immobiliers, mensuel</t>
  </si>
  <si>
    <t>Prêts nouveaux aux micro-entreprises - dont SCI, Crédits immobiliers, dont Crédits échéancés, mensuel</t>
  </si>
  <si>
    <t>Prêts nouveaux aux micro-entreprises - dont SCI, Crédits immobiliers, dont Crédits non échéancés = (a) – (b), mensuel</t>
  </si>
  <si>
    <t>Prêts nouveaux aux micro-entreprises - dont SCI, Crédits immobiliers, dont Crédits non échéancés, encours moyen du trimestre (a), mensuel</t>
  </si>
  <si>
    <t>Prêts nouveaux aux micro-entreprises - dont SCI, Crédits immobiliers, dont Crédits non échéancés, encours moyen du trimestre précédent (b), mensuel</t>
  </si>
  <si>
    <t>Prêts nouveaux aux micro-entreprises - dont SCI, mensuel</t>
  </si>
  <si>
    <t>Nombre de comptes, livret A, personnes morales, annuel</t>
  </si>
  <si>
    <t>Livrets A détenus par les personnes morales, dont organismes de logements sociaux, nombre de comptes, annuel</t>
  </si>
  <si>
    <t>Livrets A détenus par les personnes morales, dont associations non soumises à l'IS, nombre de comptes, annuel</t>
  </si>
  <si>
    <t>Livrets A détenus par les personnes morales, dont syndicats de copropriétaires, nombre de comptes, annuel</t>
  </si>
  <si>
    <t>Livrets A détenus par les personnes morales, encours ≤ 1 500 EUR, nombre de comptes, annuel</t>
  </si>
  <si>
    <t>Livrets A détenus par les personnes morales, encours &gt; 1 500 EUR et ≤ 15 300 EUR, nombre de comptes, annuel</t>
  </si>
  <si>
    <t>Livrets A détenus par les personnes morales, encours &gt; 15 300 EUR et ≤ 30 000 EUR, nombre de comptes, annuel</t>
  </si>
  <si>
    <t>Livrets A détenus par les personnes morales, encours &gt; 30 000 et ≤ 76 500 EUR, nombre de comptes, annuel</t>
  </si>
  <si>
    <t>Nombre de comptes, livret A, personnes physiques, annuel</t>
  </si>
  <si>
    <t>Livrets A détenus par les personnes physiques, encours ≤ 10 EUR, nombre de comptes, annuel</t>
  </si>
  <si>
    <t>Livrets A inactifs depuis au moins 5 ans, nombre de compte, annuel</t>
  </si>
  <si>
    <t>Livrets A détenus par les personnes physiques, encours ≤ 150 EUR, nombre de comptes, annuel</t>
  </si>
  <si>
    <t>Livrets A dont l'encours ≤ 150 EUR, inactifs depuis au moins 5 ans, nombre de compte, annuel</t>
  </si>
  <si>
    <t>Livrets A détenus par les personnes physiques, encours &gt; 150 EUR et ≤ 750 EUR, nombre de comptes, annuel</t>
  </si>
  <si>
    <t>Livrets A détenus par les personnes physiques, encours &gt; 750 EUR et ≤ 1 500 EUR, nombre de comptes, annuel</t>
  </si>
  <si>
    <t>Livrets A détenus par les personnes physiques, encours &gt; 1 500 EUR et ≤ 3 000 EUR, nombre de comptes, annuel</t>
  </si>
  <si>
    <t>Livrets A détenus par les personnes physiques, encours &gt; 3 000 EUR et ≤ 7 500 EUR, nombre de comptes, annuel</t>
  </si>
  <si>
    <t>Livrets A détenus par les personnes physiques, encours &gt; 7 500 EUR et ≤ 15 300 EUR, nombre de comptes, annuel</t>
  </si>
  <si>
    <t>Livrets A détenus par les personnes physiques, encours &gt; 15 300 EUR et ≤ 19 125 EUR, nombre de comptes, annuel</t>
  </si>
  <si>
    <t>Livrets A détenus par les personnes physiques, encours &gt; 19 125 EUR et ≤ 22 950 EUR, nombre de comptes, annuel</t>
  </si>
  <si>
    <t>Livrets A détenus par les personnes physiques, encours &gt; 22 950 EUR, nombre de comptes, annuel</t>
  </si>
  <si>
    <t>Livrets A, nombre de comptes, annuel</t>
  </si>
  <si>
    <t>Livrets A, ouverture du livret ≤ 1 an, nombre de comptes, annuel</t>
  </si>
  <si>
    <t>Livrets A, ouverture du livret &gt; 1 an et ≤ 5 ans, nombre de comptes, annuel</t>
  </si>
  <si>
    <t>Livrets A, ouverture du livret &gt; 5 ans et ≤ 10 ans, nombre de comptes, annuel</t>
  </si>
  <si>
    <t>Livrets A, ouverture du livret &gt; 10 ans et ≤ 20 ans, nombre de comptes, annuel</t>
  </si>
  <si>
    <t>Livrets A, ouverture du livret &gt; 20 ans et ≤ 40 ans, nombre de comptes, annuel</t>
  </si>
  <si>
    <t>Livrets A, ouverture du livret &gt; 40 ans, nombre de comptes, annuel</t>
  </si>
  <si>
    <t>Détenteur de livret A, &lt; 12 ans, annuel</t>
  </si>
  <si>
    <t>Détenteur de livret A, entre 12 et 18 ans, annuel</t>
  </si>
  <si>
    <t>Détenteur de livret A, ≥ 18 et &lt; 25 ans, annuel</t>
  </si>
  <si>
    <t>Détenteur de livret A, ≥ 25 et &lt; 45 ans, annuel</t>
  </si>
  <si>
    <t>Détenteur de livret A, ≥  45 et &lt;  65 ans, annuel</t>
  </si>
  <si>
    <t>Détenteur de livret A, ≥  65 ans, annuel</t>
  </si>
  <si>
    <t>Détenteur de livret A, âge ND, annuel</t>
  </si>
  <si>
    <t>Encours, livret A, personnes morales, annuel</t>
  </si>
  <si>
    <t>Livrets A détenus par les personnes morales, dont organismes de logements sociaux, encours, annuel</t>
  </si>
  <si>
    <t>Livrets A détenus par les personnes morales, dont associations non soumises à l'IS, encours, annuel</t>
  </si>
  <si>
    <t>Livrets A détenus par les personnes morales, dont syndicats de copropriétaires, encours, annuel</t>
  </si>
  <si>
    <t>Livrets A détenus par les personnes morales, encours ≤ 1 500 EUR, encours, annuel</t>
  </si>
  <si>
    <t>Livrets A détenus par les personnes morales, encours &gt; 1 500 EUR et ≤ 15 300 EUR, encours, annuel</t>
  </si>
  <si>
    <t>Livrets A détenus par les personnes morales, encours &gt; 15 300 EUR et ≤ 30 000 EUR, encours, annuel</t>
  </si>
  <si>
    <t>Livrets A détenus par les personnes morales, encours &gt; 30 000 et ≤ 76 500 EUR, encours, annuel</t>
  </si>
  <si>
    <t>Encours, livret A, personnes physiques, annuel</t>
  </si>
  <si>
    <t>Livrets A détenus par les personnes physiques, encours ≤ 10 EUR, encours, annuel</t>
  </si>
  <si>
    <t>Livrets A inactifs depuis au moins 5 ans, encours, annuel</t>
  </si>
  <si>
    <t>Livrets A détenus par les personnes physiques, encours ≤ 150 EUR, encours, annuel</t>
  </si>
  <si>
    <t>Livrets A dont l'encours ≤ 150 EUR, inactifs depuis au moins 5 ans, encours, annuel</t>
  </si>
  <si>
    <t>Livrets A détenus par les personnes physiques, encours &gt; 150 EUR et ≤ 750 EUR, encours, annuel</t>
  </si>
  <si>
    <t>Livrets A détenus par les personnes physiques, encours &gt; 750 EUR et ≤ 1 500 EUR, encours, annuel</t>
  </si>
  <si>
    <t>Livrets A détenus par les personnes physiques, encours &gt; 1 500 EUR et ≤ 3 000 EUR, encours, annuel</t>
  </si>
  <si>
    <t>Livrets A détenus par les personnes physiques, encours &gt; 3 000 EUR et ≤ 7 500 EUR, encours, annuel</t>
  </si>
  <si>
    <t>Livrets A détenus par les personnes physiques, encours &gt; 7 500 EUR et ≤ 15 300 EUR, encours, annuel</t>
  </si>
  <si>
    <t>Livrets A détenus par les personnes physiques, encours &gt; 15 300 EUR et ≤ 19 125 EUR, encours, annuel</t>
  </si>
  <si>
    <t>Livrets A détenus par les personnes physiques, encours &gt; 19 125 EUR et ≤ 22 950 EUR, encours, annuel</t>
  </si>
  <si>
    <t>Livrets A détenus par les personnes physiques, encours &gt; 22 950 EUR, encours, annuel</t>
  </si>
  <si>
    <t>Livrets A, encours, annuel</t>
  </si>
  <si>
    <t>Livrets A, ouverture du livret ≤ 1 an, encours, annuel</t>
  </si>
  <si>
    <t>Livrets A, ouverture du livret &gt; 1 an et ≤ 5 ans, encours, annuel</t>
  </si>
  <si>
    <t>Livrets A, ouverture du livret &gt; 5 ans et ≤ 10 ans, encours, annuel</t>
  </si>
  <si>
    <t>Livrets A, ouverture du livret &gt; 10 ans et ≤ 20 ans, encours, annuel</t>
  </si>
  <si>
    <t>Livrets A, ouverture du livret &gt; 20 ans et ≤ 40 ans, encours, annuel</t>
  </si>
  <si>
    <t>Livrets A, ouverture du livret &gt; 40 ans, encours, annuel</t>
  </si>
  <si>
    <t>Livrets A, Tranches d'âge &lt; 12 ans, encours, annuel</t>
  </si>
  <si>
    <t>Livrets A, Tranches d'âge ≥ 12 ans et &lt; 18 ans, encours, annuel</t>
  </si>
  <si>
    <t>Livrets A, Tranches d'âge ≥ 18 ans et &lt; 25 ans, encours, annuel</t>
  </si>
  <si>
    <t>Livrets A, Tranches d'âge ≥ 25 ans et &lt; 45 ans, encours, annuel</t>
  </si>
  <si>
    <t>Livrets A, Tranches d'âge ≥ 45 ans et &lt; 65 ans, encours, annuel</t>
  </si>
  <si>
    <t>Livrets A, Tranches d'âge ≥ 65 ans, encours, annuel</t>
  </si>
  <si>
    <t>Livrets A, Tranches d'âge non renseigné, encours, annuel</t>
  </si>
  <si>
    <t>Livrets A, nombre de versements, annuel</t>
  </si>
  <si>
    <t>Livrets A, nombre de retraits, annuel</t>
  </si>
  <si>
    <t>Livrets A, encours ≤ 150 EUR, nombre de versements, annuel</t>
  </si>
  <si>
    <t>Livrets A, encours ≤ 150 EUR, nombre de retraits, annuel</t>
  </si>
  <si>
    <t>Livrets A, encours &gt; 150 EUR et ≤ 750 EUR, nombre de versements, annuel</t>
  </si>
  <si>
    <t>Livrets A, encours &gt; 150 EUR et ≤ 750 EUR, nombre de retraits, annuel</t>
  </si>
  <si>
    <t>Livrets A, encours &gt; 750 EUR et ≤ 1 500 EUR, nombre de versements, annuel</t>
  </si>
  <si>
    <t>Livrets A, encours &gt; 750 EUR et ≤ 1 500 EUR, nombre de retraits, annuel</t>
  </si>
  <si>
    <t>Livrets A, encours &gt; 1 500 EUR et ≤ 3 000 EUR, nombre de versements, annuel</t>
  </si>
  <si>
    <t>Livrets A, encours &gt; 1 500 EUR et ≤ 3 000 EUR, nombre de retraits, annuel</t>
  </si>
  <si>
    <t>Livrets A, encours &gt; 3 000 EUR et ≤ 7 500 EUR, nombre de versements, annuel</t>
  </si>
  <si>
    <t>Livrets A, encours &gt; 3 000 EUR et ≤ 7 500 EUR, nombre de retraits, annuel</t>
  </si>
  <si>
    <t>Livrets A, encours &gt; 7 500 EUR et ≤ 15 300 EUR, nombre de versements, annuel</t>
  </si>
  <si>
    <t>Livrets A, encours &gt; 7 500 EUR et ≤ 15 300 EUR, nombre de retraits, annuel</t>
  </si>
  <si>
    <t>Livrets A, encours &gt; 15 300 EUR et ≤ 19 125 EUR, nombre de versements, annuel</t>
  </si>
  <si>
    <t>Livrets A, encours &gt; 15 300 EUR et ≤ 19 125 EUR, nombre de retraits, annuel</t>
  </si>
  <si>
    <t>Livrets A, encours &gt; 19 125 EUR et ≤ 22 950 EUR, nombre de versements, annuel</t>
  </si>
  <si>
    <t>Livrets A, encours &gt; 19 125 EUR et ≤ 22 950 EUR, nombre de retraits, annuel</t>
  </si>
  <si>
    <t>Livrets A, encours &gt; 22 950 EUR, nombre de versements, annuel</t>
  </si>
  <si>
    <t>Livrets A, encours &gt; 22 950 EUR, nombre de retraits, annuel</t>
  </si>
  <si>
    <t>Livrets A, versements, flux, annuel</t>
  </si>
  <si>
    <t>Livrets A, retraits, flux, annuel</t>
  </si>
  <si>
    <t>Livrets A, encours ≤ 150 EUR, versements, flux, annuel</t>
  </si>
  <si>
    <t>Livrets A, encours ≤ 150 EUR, retraits, flux, annuel</t>
  </si>
  <si>
    <t>Livrets A, encours &gt; 150 EUR et ≤ 750 EUR, versements, flux, annuel</t>
  </si>
  <si>
    <t>Livrets A, encours &gt; 150 EUR et ≤ 750 EUR, retraits, flux, annuel</t>
  </si>
  <si>
    <t>Livrets A, encours &gt; 750 EUR et ≤ 1 500 EUR, versements, flux, annuel</t>
  </si>
  <si>
    <t>Livrets A, encours &gt; 750 EUR et ≤ 1 500 EUR, retraits, flux, annuel</t>
  </si>
  <si>
    <t>Livrets A, encours &gt; 1 500 EUR et ≤ 3 000 EUR, versements, flux, annuel</t>
  </si>
  <si>
    <t>Livrets A, encours &gt; 1 500 EUR et ≤ 3 000 EUR, retraits, flux, annuel</t>
  </si>
  <si>
    <t>Livrets A, encours &gt; 3 000 EUR et ≤ 7 500 EUR, versements, flux, annuel</t>
  </si>
  <si>
    <t>Livrets A, encours &gt; 3 000 EUR et ≤ 7 500 EUR, retraits, flux, annuel</t>
  </si>
  <si>
    <t>Livrets A, encours &gt; 7 500 EUR et ≤ 15 300 EUR, versements, flux, annuel</t>
  </si>
  <si>
    <t>Livrets A, encours &gt; 7 500 EUR et ≤ 15 300 EUR, retraits, flux, annuel</t>
  </si>
  <si>
    <t>Livrets A, encours &gt; 15 300 EUR et ≤ 19 125 EUR, versements, flux, annuel</t>
  </si>
  <si>
    <t>Livrets A, encours &gt; 15 300 EUR et ≤ 19 125 EUR, retraits, flux, annuel</t>
  </si>
  <si>
    <t>Livrets A, encours &gt; 19 125 EUR et ≤ 22 950 EUR, versements, flux, annuel</t>
  </si>
  <si>
    <t>Livrets A, encours &gt; 19 125 EUR et ≤ 22 950 EUR, retraits, flux, annuel</t>
  </si>
  <si>
    <t>Livrets A, encours &gt; 22 950 EUR, versements, flux, annuel</t>
  </si>
  <si>
    <t>Livrets A, encours &gt; 22 950 EUR, retraits, flux, annuel</t>
  </si>
  <si>
    <t>Livrets A, encours ≤ 150 EUR, nombre de dépôts en numéraires, annuel</t>
  </si>
  <si>
    <t>Livrets A, encours ≤ 150 EUR, nombre de retraits en numéraires, annuel</t>
  </si>
  <si>
    <t>Livrets A, encours &gt; 150 EUR et ≤ 750 EUR, nombre de dépôts en numéraires, annuel</t>
  </si>
  <si>
    <t>Livrets A, encours &gt; 150 EUR et ≤ 750 EUR, nombre de retraits en numéraires, annuel</t>
  </si>
  <si>
    <t>Livrets A, encours &gt; 750 EUR et ≤ 1 500 EUR, nombre de dépôts en numéraires, annuel</t>
  </si>
  <si>
    <t>Livrets A, encours &gt; 750 EUR et ≤ 1 500 EUR, nombre de retraits en numéraires, annuel</t>
  </si>
  <si>
    <t>Livrets A, ouvertures de comptes, annuel</t>
  </si>
  <si>
    <t>Livrets A, ouvertures de comptes, Etudiants, enfants mineurs, annuel</t>
  </si>
  <si>
    <t>Livrets A, ouvertures de comptes, Exploitants agricoles, annuel</t>
  </si>
  <si>
    <t>Livrets A, ouvertures de comptes, Artisans, commerçants, chefs d'entreprises, annuel</t>
  </si>
  <si>
    <t>Livrets A, ouvertures de comptes, Cadres, professions intellectuelles supérieures, annuel</t>
  </si>
  <si>
    <t>Livrets A, ouvertures de comptes, Professions intermédiaires, annuel</t>
  </si>
  <si>
    <t>Livrets A, ouvertures de comptes, Employés, annuel</t>
  </si>
  <si>
    <t>Livrets A, ouvertures de comptes, Ouvriers, annuel</t>
  </si>
  <si>
    <t>Livrets A, ouvertures de comptes, Retraités, annuel</t>
  </si>
  <si>
    <t>Livrets A, ouvertures de comptes, Autres, annuel</t>
  </si>
  <si>
    <t>Livrets A, encours ≤ 150 EUR, dépôts en numéraires, flux, annuel</t>
  </si>
  <si>
    <t>Livrets A, encours ≤ 150 EUR, retraits en numéraires, flux, annuel</t>
  </si>
  <si>
    <t>Livrets A, encours &gt; 150 EUR et ≤ 750 EUR, dépôts en numéraires, flux, annuel</t>
  </si>
  <si>
    <t>Livrets A, encours &gt; 150 EUR et ≤ 750 EUR, retraits en numéraires, flux, annuel</t>
  </si>
  <si>
    <t>Livrets A, encours &gt; 750 EUR et ≤ 1 500 EUR, dépôts en numéraires, flux, annuel</t>
  </si>
  <si>
    <t>Livrets A, encours &gt; 750 EUR et ≤ 1 500 EUR, retraits en numéraires, flux, annuel</t>
  </si>
  <si>
    <t>Livrets A, Nombre de comptes, France Métropolitaine, annuel</t>
  </si>
  <si>
    <t>Livrets A, Nombre de comptes, Ile de France, annuel</t>
  </si>
  <si>
    <t>Livrets A, Nombre de comptes, Paris (75), annuel</t>
  </si>
  <si>
    <t>Livrets A, Nombre de comptes, Seine et Marne (77), annuel</t>
  </si>
  <si>
    <t>Livrets A, Nombre de comptes, Yvelines (78), annuel</t>
  </si>
  <si>
    <t>Livrets A, Nombre de comptes, Essonne (91), annuel</t>
  </si>
  <si>
    <t>Livrets A, Nombre de comptes, Hauts de Seine (92), annuel</t>
  </si>
  <si>
    <t>Livrets A, Nombre de comptes, Seine Saint Denis (93), annuel</t>
  </si>
  <si>
    <t>Livrets A, Nombre de comptes, Val de Marne (94), annuel</t>
  </si>
  <si>
    <t>Livrets A, Nombre de comptes, Val d'Oise (95), annuel</t>
  </si>
  <si>
    <t>Livrets A, Nombre de comptes, Ardennes (08), annuel</t>
  </si>
  <si>
    <t>Livrets A, Nombre de comptes, Aube (10), annuel</t>
  </si>
  <si>
    <t>Livrets A, Nombre de comptes, Marne (51), annuel</t>
  </si>
  <si>
    <t>Livrets A, Nombre de comptes, Haute Marne (52), annuel</t>
  </si>
  <si>
    <t>Livrets A, Nombre de comptes, Aisne (02), annuel</t>
  </si>
  <si>
    <t>Livrets A, Nombre de comptes, Oise (60), annuel</t>
  </si>
  <si>
    <t>Livrets A, Nombre de comptes, Somme (80), annuel</t>
  </si>
  <si>
    <t>Livrets A, Nombre de comptes, Eure (27), annuel</t>
  </si>
  <si>
    <t>Livrets A, Nombre de comptes, Seine Maritime (76), annuel</t>
  </si>
  <si>
    <t>Livrets A, Nombre de comptes, Cher (18), annuel</t>
  </si>
  <si>
    <t>Livrets A, Nombre de comptes, Eure et Loir (28), annuel</t>
  </si>
  <si>
    <t>Livrets A, Nombre de comptes, Indre (36), annuel</t>
  </si>
  <si>
    <t>Livrets A, Nombre de comptes, Indre et Loire (37), annuel</t>
  </si>
  <si>
    <t>Livrets A, Nombre de comptes, Loir et Cher (41), annuel</t>
  </si>
  <si>
    <t>Livrets A, Nombre de comptes, Loiret (45), annuel</t>
  </si>
  <si>
    <t>Livrets A, Nombre de comptes, Calvados (14), annuel</t>
  </si>
  <si>
    <t>Livrets A, Nombre de comptes, Manche (50), annuel</t>
  </si>
  <si>
    <t>Livrets A, Nombre de comptes, Orne (61), annuel</t>
  </si>
  <si>
    <t>Livrets A, Nombre de comptes, Côte d'Or (21), annuel</t>
  </si>
  <si>
    <t>Livrets A, Nombre de comptes, Nièvre (58), annuel</t>
  </si>
  <si>
    <t>Livrets A, Nombre de comptes, Saône et Loire (71), annuel</t>
  </si>
  <si>
    <t>Livrets A, Nombre de comptes, Yonne (89), annuel</t>
  </si>
  <si>
    <t>Livrets A, Nombre de comptes, Nord (59), annuel</t>
  </si>
  <si>
    <t>Livrets A, Nombre de comptes, Pas de Calais (62), annuel</t>
  </si>
  <si>
    <t>Livrets A, Nombre de comptes, Meurthe et Moselle (54), annuel</t>
  </si>
  <si>
    <t>Livrets A, Nombre de comptes, Meuse (55), annuel</t>
  </si>
  <si>
    <t>Livrets A, Nombre de comptes, Moselle (57), annuel</t>
  </si>
  <si>
    <t>Livrets A, Nombre de comptes, Vosges (88), annuel</t>
  </si>
  <si>
    <t>Livrets A, Nombre de comptes, Bas Rhin (67), annuel</t>
  </si>
  <si>
    <t>Livrets A, Nombre de comptes, Haut Rhin (68), annuel</t>
  </si>
  <si>
    <t>Livrets A, Nombre de comptes, Doubs (25), annuel</t>
  </si>
  <si>
    <t>Livrets A, Nombre de comptes, Jura (39), annuel</t>
  </si>
  <si>
    <t>Livrets A, Nombre de comptes, Haute Saône (70), annuel</t>
  </si>
  <si>
    <t>Livrets A, Nombre de comptes, Territoire de Belfort (90), annuel</t>
  </si>
  <si>
    <t>Livrets A, Nombre de comptes, Pays de Loire, annuel</t>
  </si>
  <si>
    <t>Livrets A, Nombre de comptes, Loire Atlantique (44), annuel</t>
  </si>
  <si>
    <t>Livrets A, Nombre de comptes, Maine et Loire (49), annuel</t>
  </si>
  <si>
    <t>Livrets A, Nombre de comptes, Mayenne (53), annuel</t>
  </si>
  <si>
    <t>Livrets A, Nombre de comptes, Sarthe (72), annuel</t>
  </si>
  <si>
    <t>Livrets A, Nombre de comptes, Vendée (85), annuel</t>
  </si>
  <si>
    <t>Livrets A, Nombre de comptes, Bretagne, annuel</t>
  </si>
  <si>
    <t>Livrets A, Nombre de comptes, Côtes d'Armor (22), annuel</t>
  </si>
  <si>
    <t>Livrets A, Nombre de comptes, Finistere (29), annuel</t>
  </si>
  <si>
    <t>Livrets A, Nombre de comptes, Ille et Vilaine (35), annuel</t>
  </si>
  <si>
    <t>Livrets A, Nombre de comptes, Morbihan (56), annuel</t>
  </si>
  <si>
    <t>Livrets A, Nombre de comptes, Charente (16), annuel</t>
  </si>
  <si>
    <t>Livrets A, Nombre de comptes, Charente Maritime (17), annuel</t>
  </si>
  <si>
    <t>Livrets A, Nombre de comptes, Deux Sèvres (79), annuel</t>
  </si>
  <si>
    <t>Livrets A, Nombre de comptes, Vienne (86), annuel</t>
  </si>
  <si>
    <t>Livrets A, Nombre de comptes, Dordogne (24), annuel</t>
  </si>
  <si>
    <t>Livrets A, Nombre de comptes, Gironde (33), annuel</t>
  </si>
  <si>
    <t>Livrets A, Nombre de comptes, Landes (40), annuel</t>
  </si>
  <si>
    <t>Livrets A, Nombre de comptes, Lot et Garonne (47), annuel</t>
  </si>
  <si>
    <t>Livrets A, Nombre de comptes, Pyrénées Atlantiques (64), annuel</t>
  </si>
  <si>
    <t>Livrets A, Nombre de comptes, Ariège (09), annuel</t>
  </si>
  <si>
    <t>Livrets A, Nombre de comptes, Aveyron (12), annuel</t>
  </si>
  <si>
    <t>Livrets A, Nombre de comptes, Haute Garonne (31), annuel</t>
  </si>
  <si>
    <t>Livrets A, Nombre de comptes, Gers (32), annuel</t>
  </si>
  <si>
    <t>Livrets A, Nombre de comptes, Lot (46), annuel</t>
  </si>
  <si>
    <t>Livrets A, Nombre de comptes, Hautes Pyrénées (65), annuel</t>
  </si>
  <si>
    <t>Livrets A, Nombre de comptes, Tarn (81), annuel</t>
  </si>
  <si>
    <t>Livrets A, Nombre de comptes, Tarn et Garonne (82), annuel</t>
  </si>
  <si>
    <t>Livrets A, Nombre de comptes, Corrèze (19), annuel</t>
  </si>
  <si>
    <t>Livrets A, Nombre de comptes, Creuse (23), annuel</t>
  </si>
  <si>
    <t>Livrets A, Nombre de comptes, Haute Vienne (87), annuel</t>
  </si>
  <si>
    <t>Livrets A, Nombre de comptes, Ain (01), annuel</t>
  </si>
  <si>
    <t>Livrets A, Nombre de comptes, Ardèche (07), annuel</t>
  </si>
  <si>
    <t>Livrets A, Nombre de comptes, Drôme (26), annuel</t>
  </si>
  <si>
    <t>Livrets A, Nombre de comptes, Isère (38), annuel</t>
  </si>
  <si>
    <t>Livrets A, Nombre de comptes, Loire (42), annuel</t>
  </si>
  <si>
    <t>Livrets A, Nombre de comptes, Rhône (69), annuel</t>
  </si>
  <si>
    <t>Livrets A, Nombre de comptes, Savoie (73), annuel</t>
  </si>
  <si>
    <t>Livrets A, Nombre de comptes, Haute Savoie (74), annuel</t>
  </si>
  <si>
    <t>Livrets A, Nombre de comptes, Allier (03), annuel</t>
  </si>
  <si>
    <t>Livrets A, Nombre de comptes, Cantal (15), annuel</t>
  </si>
  <si>
    <t>Livrets A, Nombre de comptes, Haute Loire (43), annuel</t>
  </si>
  <si>
    <t>Livrets A, Nombre de comptes, Puy de Dôme (63), annuel</t>
  </si>
  <si>
    <t>Livrets A, Nombre de comptes, Aude (11), annuel</t>
  </si>
  <si>
    <t>Livrets A, Nombre de comptes, Gard (30), annuel</t>
  </si>
  <si>
    <t>Livrets A, Nombre de comptes, Hérault (34), annuel</t>
  </si>
  <si>
    <t>Livrets A, Nombre de comptes, Lozère (48), annuel</t>
  </si>
  <si>
    <t>Livrets A, Nombre de comptes, Pyrénées Orientales (66), annuel</t>
  </si>
  <si>
    <t>Livrets A, Nombre de comptes, PACA, annuel</t>
  </si>
  <si>
    <t>Livrets A, Nombre de comptes, Alpes de Haute Provence (04), annuel</t>
  </si>
  <si>
    <t>Livrets A, Nombre de comptes, Hautes Alpes (05), annuel</t>
  </si>
  <si>
    <t>Livrets A, Nombre de comptes, Alpes Maritimes (06), annuel</t>
  </si>
  <si>
    <t>Livrets A, Nombre de comptes, Bouches du Rhône (13), annuel</t>
  </si>
  <si>
    <t>Livrets A, Nombre de comptes, Var (83), annuel</t>
  </si>
  <si>
    <t>Livrets A, Nombre de comptes, Vaucluse (84), annuel</t>
  </si>
  <si>
    <t>Livrets A, Nombre de comptes, Corse, annuel</t>
  </si>
  <si>
    <t>Livrets A, Nombre de comptes, Corse du Sud (2A), annuel</t>
  </si>
  <si>
    <t>Livrets A, Nombre de comptes, Haute Corse (2B), annuel</t>
  </si>
  <si>
    <t>Livrets A, encours, France Métropolitaine, annuel</t>
  </si>
  <si>
    <t>Livrets A, encours, Ile de France, annuel</t>
  </si>
  <si>
    <t>Livrets A, encours, Paris (75), annuel</t>
  </si>
  <si>
    <t>Livrets A, encours, Seine et Marne (77), annuel</t>
  </si>
  <si>
    <t>Livrets A, encours, Yvelines (78), annuel</t>
  </si>
  <si>
    <t>Livrets A, encours, Essonne (91), annuel</t>
  </si>
  <si>
    <t>Livrets A, encours, Hauts de Seine (92), annuel</t>
  </si>
  <si>
    <t>Livrets A, encours, Seine Saint Denis (93), annuel</t>
  </si>
  <si>
    <t>Livrets A, encours, Val de Marne (94), annuel</t>
  </si>
  <si>
    <t>Livrets A, encours, Val d'Oise (95), annuel</t>
  </si>
  <si>
    <t>Livrets A, encours, Ardennes (08), annuel</t>
  </si>
  <si>
    <t>Livrets A, encours, Aube (10), annuel</t>
  </si>
  <si>
    <t>Livrets A, encours, Marne (51), annuel</t>
  </si>
  <si>
    <t>Livrets A, encours, Haute Marne (52), annuel</t>
  </si>
  <si>
    <t>Livrets A, encours, Aisne (02), annuel</t>
  </si>
  <si>
    <t>Livrets A, encours, Oise (60), annuel</t>
  </si>
  <si>
    <t>Livrets A, encours, Somme (80), annuel</t>
  </si>
  <si>
    <t>Livrets A, encours, Eure (27), annuel</t>
  </si>
  <si>
    <t>Livrets A, encours, Seine Maritime (76), annuel</t>
  </si>
  <si>
    <t>Livrets A, encours, Cher (18), annuel</t>
  </si>
  <si>
    <t>Livrets A, encours, Eure et Loir (28), annuel</t>
  </si>
  <si>
    <t>Livrets A, encours, Indre (36), annuel</t>
  </si>
  <si>
    <t>Livrets A, encours, Indre et Loire (37), annuel</t>
  </si>
  <si>
    <t>Livrets A, encours, Loir et Cher (41), annuel</t>
  </si>
  <si>
    <t>Livrets A, encours, Loiret (45), annuel</t>
  </si>
  <si>
    <t>Livrets A, encours, Calvados (14), annuel</t>
  </si>
  <si>
    <t>Livrets A, encours, Manche (50), annuel</t>
  </si>
  <si>
    <t>Livrets A, encours, Orne (61), annuel</t>
  </si>
  <si>
    <t>Livrets A, encours, Côte d'Or (21), annuel</t>
  </si>
  <si>
    <t>Livrets A, encours, Nièvre (58), annuel</t>
  </si>
  <si>
    <t>Livrets A, encours, Saône et Loire (71), annuel</t>
  </si>
  <si>
    <t>Livrets A, encours, Yonne (89), annuel</t>
  </si>
  <si>
    <t>Livrets A, encours, Nord (59), annuel</t>
  </si>
  <si>
    <t>Livrets A, encours, Pas de Calais (62), annuel</t>
  </si>
  <si>
    <t>Livrets A, encours, Meurthe et Moselle (54), annuel</t>
  </si>
  <si>
    <t>Livrets A, encours, Meuse (55), annuel</t>
  </si>
  <si>
    <t>Livrets A, encours, Moselle (57), annuel</t>
  </si>
  <si>
    <t>Livrets A, encours, Vosges (88), annuel</t>
  </si>
  <si>
    <t>Livrets A, encours, Bas Rhin (67), annuel</t>
  </si>
  <si>
    <t>Livrets A, encours, Haut Rhin (68), annuel</t>
  </si>
  <si>
    <t>Livrets A, encours, Doubs (25), annuel</t>
  </si>
  <si>
    <t>Livrets A, encours, Jura (39), annuel</t>
  </si>
  <si>
    <t>Livrets A, encours, Haute Saône (70), annuel</t>
  </si>
  <si>
    <t>Livrets A, encours, Territoire de Belfort (90), annuel</t>
  </si>
  <si>
    <t>Livrets A, encours, Pays de Loire, annuel</t>
  </si>
  <si>
    <t>Livrets A, encours, Loire Atlantique (44), annuel</t>
  </si>
  <si>
    <t>Livrets A, encours, Maine et Loire (49), annuel</t>
  </si>
  <si>
    <t>Livrets A, encours, Mayenne (53), annuel</t>
  </si>
  <si>
    <t>Livrets A, encours, Sarthe (72), annuel</t>
  </si>
  <si>
    <t>Livrets A, encours, Vendée (85), annuel</t>
  </si>
  <si>
    <t>Livrets A, encours, Bretagne, annuel</t>
  </si>
  <si>
    <t>Livrets A, encours, Côtes d'Armor (22), annuel</t>
  </si>
  <si>
    <t>Livrets A, encours, Finistere (29), annuel</t>
  </si>
  <si>
    <t>Livrets A, encours, Ille et Vilaine (35), annuel</t>
  </si>
  <si>
    <t>Livrets A, encours, Morbihan (56), annuel</t>
  </si>
  <si>
    <t>Livrets A, encours, Charente (16), annuel</t>
  </si>
  <si>
    <t>Livrets A, encours, Charente Maritime (17), annuel</t>
  </si>
  <si>
    <t>Livrets A, encours, Deux Sèvres (79), annuel</t>
  </si>
  <si>
    <t>Livrets A, encours, Vienne (86), annuel</t>
  </si>
  <si>
    <t>Livrets A, encours, Dordogne (24), annuel</t>
  </si>
  <si>
    <t>Livrets A, encours, Gironde (33), annuel</t>
  </si>
  <si>
    <t>Livrets A, encours, Landes (40), annuel</t>
  </si>
  <si>
    <t>Livrets A, encours, Lot et Garonne (47), annuel</t>
  </si>
  <si>
    <t>Livrets A, encours, Pyrénées Atlantiques (64), annuel</t>
  </si>
  <si>
    <t>Livrets A, encours, Ariège (09), annuel</t>
  </si>
  <si>
    <t>Livrets A, encours, Aveyron (12), annuel</t>
  </si>
  <si>
    <t>Livrets A, encours, Haute Garonne (31), annuel</t>
  </si>
  <si>
    <t>Livrets A, encours, Gers (32), annuel</t>
  </si>
  <si>
    <t>Livrets A, encours, Lot (46), annuel</t>
  </si>
  <si>
    <t>Livrets A, encours, Hautes Pyrénées (65), annuel</t>
  </si>
  <si>
    <t>Livrets A, encours, Tarn (81), annuel</t>
  </si>
  <si>
    <t>Livrets A, encours, Tarn et Garonne (82), annuel</t>
  </si>
  <si>
    <t>Livrets A, encours, Corrèze (19), annuel</t>
  </si>
  <si>
    <t>Livrets A, encours, Creuse (23), annuel</t>
  </si>
  <si>
    <t>Livrets A, encours, Haute Vienne (87), annuel</t>
  </si>
  <si>
    <t>Livrets A, encours, Ain (01), annuel</t>
  </si>
  <si>
    <t>Livrets A, encours, Ardèche (07), annuel</t>
  </si>
  <si>
    <t>Livrets A, encours, Drôme (26), annuel</t>
  </si>
  <si>
    <t>Livrets A, encours, Isère (38), annuel</t>
  </si>
  <si>
    <t>Livrets A, encours, Loire (42), annuel</t>
  </si>
  <si>
    <t>Livrets A, encours, Rhône (69), annuel</t>
  </si>
  <si>
    <t>Livrets A, encours, Savoie (73), annuel</t>
  </si>
  <si>
    <t>Livrets A, encours, Haute Savoie (74), annuel</t>
  </si>
  <si>
    <t>Livrets A, encours, Allier (03), annuel</t>
  </si>
  <si>
    <t>Livrets A, encours, Cantal (15), annuel</t>
  </si>
  <si>
    <t>Livrets A, encours, Haute Loire (43), annuel</t>
  </si>
  <si>
    <t>Livrets A, encours, Puy de Dôme (63), annuel</t>
  </si>
  <si>
    <t>Livrets A, encours, Aude (11), annuel</t>
  </si>
  <si>
    <t>Livrets A, encours, Gard (30), annuel</t>
  </si>
  <si>
    <t>Livrets A, encours, Hérault (34), annuel</t>
  </si>
  <si>
    <t>Livrets A, encours, Lozère (48), annuel</t>
  </si>
  <si>
    <t>Livrets A, encours, Pyrénées Orientales (66), annuel</t>
  </si>
  <si>
    <t>Livrets A, encours, PACA, annuel</t>
  </si>
  <si>
    <t>Livrets A, encours, Alpes de Haute Provence (04), annuel</t>
  </si>
  <si>
    <t>Livrets A, encours, Hautes Alpes (05), annuel</t>
  </si>
  <si>
    <t>Livrets A, encours, Alpes Maritimes (06), annuel</t>
  </si>
  <si>
    <t>Livrets A, encours, Bouches du Rhône (13), annuel</t>
  </si>
  <si>
    <t>Livrets A, encours, Var (83), annuel</t>
  </si>
  <si>
    <t>Livrets A, encours, Vaucluse (84), annuel</t>
  </si>
  <si>
    <t>Livrets A, encours, Corse, annuel</t>
  </si>
  <si>
    <t>Livrets A, encours, Corse du Sud (2A), annuel</t>
  </si>
  <si>
    <t>Livrets A, encours, Haute Corse (2B), annuel</t>
  </si>
  <si>
    <t>Nombre de comptes, LEP, annuel</t>
  </si>
  <si>
    <t>LEP inactifs depuis au moins 5 ans, nombre de comptes, annuel</t>
  </si>
  <si>
    <t>LEP, encours ≤ 150 EUR, nombre de comptes, annuel</t>
  </si>
  <si>
    <t>LEP, encours &gt; 150 EUR et ≤ 750 EUR, nombre de comptes, annuel</t>
  </si>
  <si>
    <t>LEP, encours&gt; 750 EUR et ≤ 1 500 EUR, nombre de comptes, annuel</t>
  </si>
  <si>
    <t>LEP, encours &gt; 1 500 EUR et ≤ 3 000 EUR, nombre de comptes, annuel</t>
  </si>
  <si>
    <t>LEP, encours &gt; 3 000 EUR et ≤ 7 700 EUR, nombre de comptes, annuel</t>
  </si>
  <si>
    <t>LEP, encours &gt; 7 700 EUR, nombre de comptes, annuel</t>
  </si>
  <si>
    <t>LEP, nombre de comptes, annuel</t>
  </si>
  <si>
    <t>LEP, ouverture du LEP≤ 1 an, nombre de comptes, annuel</t>
  </si>
  <si>
    <t>LEP, ouverture du LEP &gt; 1 an et ≤ 5 ans, nombre de comptes, annuel</t>
  </si>
  <si>
    <t>LEP, ouverture du LEP&gt; 5 ans et ≤ 10 ans, nombre de comptes, annuel</t>
  </si>
  <si>
    <t>LEP, ouverture du LEP&gt; 10 ans et ≤ 20 ans, nombre de comptes, annuel</t>
  </si>
  <si>
    <t>LEP, Ancienneté de l'ouverture du LEP&gt; 20 ans, nombre de comptes, annuel</t>
  </si>
  <si>
    <t>LEP, Tranches d'âge ≥ 18 ans et &lt; 25 ans, nombre de comptes, annuel</t>
  </si>
  <si>
    <t>LEP, Tranches d'âge ≥ 25 ans et &lt; 45 ans, nombre de comptes, annuel</t>
  </si>
  <si>
    <t>LEP, Tranches d'âge ≥ 45 ans et &lt; 65 ans, nombre de comptes, annuel</t>
  </si>
  <si>
    <t>LEP, Tranches d'âge ≥ 65 ans, nombre de comptes, annuel</t>
  </si>
  <si>
    <t>LEP, encours ≤ 150 EUR, nombre d'opérations (crédit/débit), annuel</t>
  </si>
  <si>
    <t>LEP, encours ≤ 150 EUR, nombre de versements, annuel</t>
  </si>
  <si>
    <t>LEP, encours ≤ 150 EUR, nombre de retraits, annuel</t>
  </si>
  <si>
    <t>LEP, encours &gt; 150 EUR et ≤ 750 EUR, nombre d'opérations (crédit/débit), annuel</t>
  </si>
  <si>
    <t>LEP, encours &gt; 150 EUR et ≤ 750 EUR, nombre de versements, annuel</t>
  </si>
  <si>
    <t>LEP, encours &gt; 150 EUR et ≤ 750 EUR, nombre de retraits, annuel</t>
  </si>
  <si>
    <t>LEP, encours &gt; 750 EUR et ≤ 1 500 EUR, nombre d'opérations (crédit/débit), annuel</t>
  </si>
  <si>
    <t>LEP, encours &gt; 750 EUR et ≤ 1 500 EUR, nombre de versements, annuel</t>
  </si>
  <si>
    <t>LEP, encours &gt; 750 EUR et ≤ 1 500 EUR, nombre de retraits, annuel</t>
  </si>
  <si>
    <t>LEP, encours &gt; 1 500 EUR, nombre d'opérations (crédit/débit), annuel</t>
  </si>
  <si>
    <t>LEP, encours &gt; 1 500 EUR, nombre de versements, annuel</t>
  </si>
  <si>
    <t>LEP, encours &gt; 1 500 EUR, nombre de retraits, annuel</t>
  </si>
  <si>
    <t>LEP, ouvertures de comptes, annuel</t>
  </si>
  <si>
    <t>LEP, ouvertures de comptes, Etudiants, enfants mineurs, annuel</t>
  </si>
  <si>
    <t>LEP, ouvertures de comptes, Exploitants agricoles, annuel</t>
  </si>
  <si>
    <t>LEP, ouvertures de comptes, Artisans, commerçants, chefs d'entreprises, annuel</t>
  </si>
  <si>
    <t>LEP, ouvertures de comptes, Cadres, professions intellectuelles supérieures, annuel</t>
  </si>
  <si>
    <t>LEP, ouvertures de comptes, Professions intermédiaires, annuel</t>
  </si>
  <si>
    <t>LEP, ouvertures de comptes, Employés, annuel</t>
  </si>
  <si>
    <t>LEP, ouvertures de comptes, Ouvriers, annuel</t>
  </si>
  <si>
    <t>LEP, ouvertures de comptes, Retraités, annuel</t>
  </si>
  <si>
    <t>LEP, ouvertures de comptes, Autres, annuel</t>
  </si>
  <si>
    <t>Encours, LEP, annuel</t>
  </si>
  <si>
    <t>LEP inactifs depuis au moins 5 ans, encours, annuel</t>
  </si>
  <si>
    <t>LEP, encours ≤ 150 EUR, encours, annuel</t>
  </si>
  <si>
    <t>LEP, encours &gt; 150 EUR et ≤ 750 EUR, encours, annuel</t>
  </si>
  <si>
    <t>LEP, encours&gt; 750 EUR et ≤ 1 500 EUR, encours, annuel</t>
  </si>
  <si>
    <t>LEP, encours &gt; 1 500 EUR et ≤ 3 000 EUR, encours, annuel</t>
  </si>
  <si>
    <t>LEP, encours &gt; 3 000 EUR et ≤ 7 700 EUR, encours, annuel</t>
  </si>
  <si>
    <t>LEP, encours &gt; 7 700 EUR, encours, annuel</t>
  </si>
  <si>
    <t>LEP, encours, annuel</t>
  </si>
  <si>
    <t>LEP, ouverture du LEP≤ 1 an, encours, annuel</t>
  </si>
  <si>
    <t>LEP, ouverture du LEP &gt; 1 an et ≤ 5 ans, encours, annuel</t>
  </si>
  <si>
    <t>LEP, ouverture du LEP&gt; 5 ans et ≤ 10 ans, encours, annuel</t>
  </si>
  <si>
    <t>LEP, ouverture du LEP&gt; 10 ans et ≤ 20 ans, encours, annuel</t>
  </si>
  <si>
    <t>LEP, Ancienneté de l'ouverture du LEP&gt; 20 ans, encours, annuel</t>
  </si>
  <si>
    <t>LEP, Tranches d'âge ≥ 18 ans et &lt; 25 ans, encours, annuel</t>
  </si>
  <si>
    <t>LEP, Tranches d'âge ≥ 25 ans et &lt; 45 ans, encours, annuel</t>
  </si>
  <si>
    <t>LEP, Tranches d'âge ≥ 45 ans et &lt; 65 ans, encours, annuel</t>
  </si>
  <si>
    <t>LEP, Tranches d'âge ≥ 65 ans, encours, annuel</t>
  </si>
  <si>
    <t>LEP, encours ≤ 150 EUR, nombre d'opérations (crédit/débit), Flux, annuel</t>
  </si>
  <si>
    <t>LEP, encours ≤ 150 EUR, nombre de versements, Flux, annuel</t>
  </si>
  <si>
    <t>LEP, encours ≤ 150 EUR, nombre de retraits, Flux, annuel</t>
  </si>
  <si>
    <t>LEP, encours &gt; 150 EUR et ≤ 750 EUR, nombre d'opérations (crédit/débit), Flux, annuel</t>
  </si>
  <si>
    <t>LEP, encours &gt; 150 EUR et ≤ 750 EUR, nombre de versements, Flux, annuel</t>
  </si>
  <si>
    <t>LEP, encours &gt; 150 EUR et ≤ 750 EUR, nombre de retraits, Flux, annuel</t>
  </si>
  <si>
    <t>LEP, encours &gt; 750 EUR et ≤ 1 500 EUR, nombre d'opérations (crédit/débit), Flux, annuel</t>
  </si>
  <si>
    <t>LEP, encours &gt; 750 EUR et ≤ 1 500 EUR, nombre de versements, Flux, annuel</t>
  </si>
  <si>
    <t>LEP, encours &gt; 750 EUR et ≤ 1 500 EUR, nombre de retraits, Flux, annuel</t>
  </si>
  <si>
    <t>LEP, encours &gt; 1 500 EUR, nombre d'opérations (crédit/débit), Flux, annuel</t>
  </si>
  <si>
    <t>LEP, encours &gt; 1 500 EUR, nombre de versements, Flux, annuel</t>
  </si>
  <si>
    <t>LEP, encours &gt; 1 500 EUR, nombre de retraits, Flux, annuel</t>
  </si>
  <si>
    <t>Nombre de comptes, LDDS, annuel</t>
  </si>
  <si>
    <t>LDDS inactifs depuis au moins 5 ans, nombre de comptes, annuel</t>
  </si>
  <si>
    <t>LDDS, encours ≤ 150 EUR, nombre de comptes, annuel</t>
  </si>
  <si>
    <t>LDDS, encours &gt; 150 EUR et ≤ 750 EUR, nombre de comptes, annuel</t>
  </si>
  <si>
    <t>LDDS, encours&gt; 750 EUR et ≤ 1 500 EUR, nombre de comptes, annuel</t>
  </si>
  <si>
    <t>LDDS, encours &gt; 1 500 EUR et ≤ 3 000 EUR, nombre de comptes, annuel</t>
  </si>
  <si>
    <t>LDDS, encours &gt; 3 000 EUR et ≤ 6 000 EUR, nombre de comptes, annuel</t>
  </si>
  <si>
    <t>LDDS, encours &gt; 6 000 EUR et ≤ 9 000 EUR, nombre de comptes, annuel</t>
  </si>
  <si>
    <t>LDDS, encours &gt; 9 000 EUR et ≤ 12 000 EUR, nombre de comptes, annuel</t>
  </si>
  <si>
    <t>LDDS, encours &gt; 12 000 EUR, nombre de comptes, annuel</t>
  </si>
  <si>
    <t>LDDS, nombre de comptes, annuel</t>
  </si>
  <si>
    <t>LDDS, ouverture du LDDS≤ 1 an, nombre de comptes, annuel</t>
  </si>
  <si>
    <t>LDDS, ouverture du LDDS &gt; 1 an et ≤ 5 ans, nombre de comptes, annuel</t>
  </si>
  <si>
    <t>LDDS, ouverture du LDDS&gt; 5 ans et ≤ 10 ans, nombre de comptes, annuel</t>
  </si>
  <si>
    <t>LDDS, ouverture du LDDS&gt; 10 ans et ≤ 20 ans, nombre de comptes, annuel</t>
  </si>
  <si>
    <t>LDDS, Ancienneté de l'ouverture du LDDS&gt; 20 ans, nombre de comptes, annuel</t>
  </si>
  <si>
    <t>LDDS, Tranches d'âge ≥ 18 ans et &lt; 25 ans, nombre de comptes, annuel</t>
  </si>
  <si>
    <t>LDDS, Tranches d'âge ≥ 25 ans et &lt; 45 ans, nombre de comptes, annuel</t>
  </si>
  <si>
    <t>LDDS, Tranches d'âge ≥ 45 ans et &lt; 65 ans, nombre de comptes, annuel</t>
  </si>
  <si>
    <t>LDDS, Tranches d'âge ≥ 65 ans, nombre de comptes, annuel</t>
  </si>
  <si>
    <t>LDDS, encours ≤ 150 EUR, nombre d'opérations (crédit/débit), annuel</t>
  </si>
  <si>
    <t>LDDS, encours ≤ 150 EUR, nombre de versements, annuel</t>
  </si>
  <si>
    <t>LDDS, encours ≤ 150 EUR, nombre de retraits, annuel</t>
  </si>
  <si>
    <t>LDDS, encours &gt; 150 EUR et ≤ 750 EUR, nombre d'opérations (crédit/débit), annuel</t>
  </si>
  <si>
    <t>LDDS, encours &gt; 150 EUR et ≤ 750 EUR, nombre de versements, annuel</t>
  </si>
  <si>
    <t>LDDS, encours &gt; 150 EUR et ≤ 750 EUR, nombre de retraits, annuel</t>
  </si>
  <si>
    <t>LDDS, encours &gt; 750 EUR et ≤ 1 500 EUR, nombre d'opérations (crédit/débit), annuel</t>
  </si>
  <si>
    <t>LDDS, encours &gt; 750 EUR et ≤ 1 500 EUR, nombre de versements, annuel</t>
  </si>
  <si>
    <t>LDDS, encours &gt; 750 EUR et ≤ 1 500 EUR, nombre de retraits, annuel</t>
  </si>
  <si>
    <t>LDDS, encours &gt; 1 500 EUR, nombre d'opérations (crédit/débit), annuel</t>
  </si>
  <si>
    <t>LDDS, encours &gt; 1 500 EUR, nombre de versements, annuel</t>
  </si>
  <si>
    <t>LDDS, encours &gt; 1 500 EUR, nombre de retraits, annuel</t>
  </si>
  <si>
    <t>LDDS, ouvertures de comptes, annuel</t>
  </si>
  <si>
    <t>LDDS, ouvertures de comptes, Etudiants, enfants mineurs, annuel</t>
  </si>
  <si>
    <t>LDDS, ouvertures de comptes, Exploitants agricoles, annuel</t>
  </si>
  <si>
    <t>LDDS, ouvertures de comptes, Artisans, commerçants, chefs d'entreprises, annuel</t>
  </si>
  <si>
    <t>LDDS, ouvertures de comptes, Cadres, professions intellectuelles supérieures, annuel</t>
  </si>
  <si>
    <t>LDDS, ouvertures de comptes, Professions intermédiaires, annuel</t>
  </si>
  <si>
    <t>LDDS, ouvertures de comptes, Employés, annuel</t>
  </si>
  <si>
    <t>LDDS, ouvertures de comptes, Ouvriers, annuel</t>
  </si>
  <si>
    <t>LDDS, ouvertures de comptes, Retraités, annuel</t>
  </si>
  <si>
    <t>LDDS, ouvertures de comptes, Autres, annuel</t>
  </si>
  <si>
    <t>Encours, LDDS, annuel</t>
  </si>
  <si>
    <t>LDDS inactifs depuis au moins 5 ans, encours, annuel</t>
  </si>
  <si>
    <t>LDDS, encours ≤ 150 EUR, encours, annuel</t>
  </si>
  <si>
    <t>LDDS, encours &gt; 150 EUR et ≤ 750 EUR, encours, annuel</t>
  </si>
  <si>
    <t>LDDS, encours &gt; 1 500 EUR et ≤ 3 000 EUR, encours, annuel</t>
  </si>
  <si>
    <t>LDDS, encours &gt; 3 000 EUR et ≤ 6 000 EUR, encours, annuel</t>
  </si>
  <si>
    <t>LDDS, encours &gt; 6 000 EUR et ≤ 9 000 EUR, encours, annuel</t>
  </si>
  <si>
    <t>LDDS, encours &gt; 9 000 EUR et ≤ 12 000 EUR, encours, annuel</t>
  </si>
  <si>
    <t>LDDS, encours &gt; 12 000 EUR, encours, annuel</t>
  </si>
  <si>
    <t>LDDS, encours, annuel</t>
  </si>
  <si>
    <t>LDDS, ouverture du LDDS≤ 1 an, encours, annuel</t>
  </si>
  <si>
    <t>LDDS, ouverture du LDDS &gt; 1 an et ≤ 5 ans, encours, annuel</t>
  </si>
  <si>
    <t>LDDS, ouverture du LDDS&gt; 5 ans et ≤ 10 ans, encours, annuel</t>
  </si>
  <si>
    <t>LDDS, ouverture du LDDS&gt; 10 ans et ≤ 20 ans, encours, annuel</t>
  </si>
  <si>
    <t>LDDS, Ancienneté de l'ouverture du LDDS&gt; 20 ans, encours, annuel</t>
  </si>
  <si>
    <t>LDDS, Tranches d'âge ≥ 18 ans et &lt; 25 ans, encours, annuel</t>
  </si>
  <si>
    <t>LDDS, Tranches d'âge ≥ 25 ans et &lt; 45 ans, encours, annuel</t>
  </si>
  <si>
    <t>LDDS, Tranches d'âge ≥ 45 ans et &lt; 65 ans, encours, annuel</t>
  </si>
  <si>
    <t>LDDS, Tranches d'âge ≥ 65 ans, encours, annuel</t>
  </si>
  <si>
    <t>LDDS, encours ≤ 150 EUR, nombre d'opérations (crédit/débit), Flux, annuel</t>
  </si>
  <si>
    <t>LDDS, encours ≤ 150 EUR, nombre de versements, Flux, annuel</t>
  </si>
  <si>
    <t>LDDS, encours ≤ 150 EUR, nombre de retraits, Flux, annuel</t>
  </si>
  <si>
    <t>LDDS, encours &gt; 150 EUR et ≤ 750 EUR, nombre d'opérations (crédit/débit), Flux, annuel</t>
  </si>
  <si>
    <t>LDDS, encours &gt; 150 EUR et ≤ 750 EUR, nombre de versements, Flux, annuel</t>
  </si>
  <si>
    <t>LDDS, encours &gt; 150 EUR et ≤ 750 EUR, nombre de retraits, Flux, annuel</t>
  </si>
  <si>
    <t>LDDS, encours &gt; 750 EUR et ≤ 1 500 EUR, nombre d'opérations (crédit/débit), Flux, annuel</t>
  </si>
  <si>
    <t>LDDS, encours &gt; 750 EUR et ≤ 1 500 EUR, nombre de versements, Flux, annuel</t>
  </si>
  <si>
    <t>LDDS, encours &gt; 750 EUR et ≤ 1 500 EUR, nombre de retraits, Flux, annuel</t>
  </si>
  <si>
    <t>LDDS, encours &gt; 1 500 EUR, nombre d'opérations (crédit/débit), Flux, annuel</t>
  </si>
  <si>
    <t>LDDS, encours &gt; 1 500 EUR, nombre de versements, Flux, annuel</t>
  </si>
  <si>
    <t>LDDS, encours &gt; 1 500 EUR, nombre de retraits, Flux, annuel</t>
  </si>
  <si>
    <t>Nombre de comptes, DAV, annuel</t>
  </si>
  <si>
    <t>DAV inactifs depuis au moins 5 ans, nombre de comptes, annuel</t>
  </si>
  <si>
    <t>DAV, encours ≤ 150 EUR, nombre de comptes, annuel</t>
  </si>
  <si>
    <t>DAV, encours &gt; 1 500 EUR et ≤ 3 000 EUR, nombre de comptes, annuel</t>
  </si>
  <si>
    <t>Encours, DAV, annuel</t>
  </si>
  <si>
    <t>DAV inactifs depuis au moins 5 ans, encours, annuel</t>
  </si>
  <si>
    <t>DAV, encours ≤ 150 EUR, encours, annuel</t>
  </si>
  <si>
    <t>DAV, encours &gt; 1 500 EUR et ≤ 3 000 EUR, encours, annuel</t>
  </si>
  <si>
    <t>Nombre de comptes, PEL, annuel</t>
  </si>
  <si>
    <t>PEL inactifs depuis au moins 5 ans, nombre de comptes, annuel</t>
  </si>
  <si>
    <t>PEL, encours &gt; 1 500 EUR et ≤ 3 000 EUR, nombre de comptes, annuel</t>
  </si>
  <si>
    <t>PEL, encours &gt; 3 000 EUR et ≤ 6 000 EUR, nombre de comptes, annuel</t>
  </si>
  <si>
    <t>PEL, nombre de comptes, annuel</t>
  </si>
  <si>
    <t>PEL, ouverture du PEL≤ 1 an, nombre de comptes, annuel</t>
  </si>
  <si>
    <t>PEL, ouverture du PEL &gt; 1 an et ≤ 5 ans, nombre de comptes, annuel</t>
  </si>
  <si>
    <t>PEL, ouverture du PEL&gt; 5 ans et ≤ 10 ans, nombre de comptes, annuel</t>
  </si>
  <si>
    <t>PEL, ouverture du PEL&gt; 10 ans et ≤ 20 ans, nombre de comptes, annuel</t>
  </si>
  <si>
    <t>PEL, Ancienneté de l'ouverture du PEL&gt; 20 ans, nombre de comptes, annuel</t>
  </si>
  <si>
    <t>PEL, Tranches d'âge ≥ 18 ans et &lt; 25 ans, nombre de comptes, annuel</t>
  </si>
  <si>
    <t>PEL, Tranches d'âge ≥ 25 ans et &lt; 45 ans, nombre de comptes, annuel</t>
  </si>
  <si>
    <t>PEL, Tranches d'âge ≥ 45 ans et &lt; 65 ans, nombre de comptes, annuel</t>
  </si>
  <si>
    <t>PEL, Tranches d'âge ≥ 65 ans, nombre de comptes, annuel</t>
  </si>
  <si>
    <t>PEL, ouvertures de comptes, annuel</t>
  </si>
  <si>
    <t>PEL, ouvertures de comptes, Etudiants, enfants mineurs, annuel</t>
  </si>
  <si>
    <t>PEL, ouvertures de comptes, Exploitants agricoles, annuel</t>
  </si>
  <si>
    <t>PEL, ouvertures de comptes, Artisans, commerçants, chefs d'entreprises, annuel</t>
  </si>
  <si>
    <t>PEL, ouvertures de comptes, Cadres, professions intellectuelles supérieures, annuel</t>
  </si>
  <si>
    <t>PEL, ouvertures de comptes, Professions intermédiaires, annuel</t>
  </si>
  <si>
    <t>PEL, ouvertures de comptes, Employés, annuel</t>
  </si>
  <si>
    <t>PEL, ouvertures de comptes, Ouvriers, annuel</t>
  </si>
  <si>
    <t>PEL, ouvertures de comptes, Retraités, annuel</t>
  </si>
  <si>
    <t>PEL, ouvertures de comptes, Autres, annuel</t>
  </si>
  <si>
    <t>Encours, PEL, annuel</t>
  </si>
  <si>
    <t>PEL inactifs depuis au moins 5 ans, encours, annuel</t>
  </si>
  <si>
    <t>PEL, encours &gt; 1 500 EUR et ≤ 3 000 EUR, encours, annuel</t>
  </si>
  <si>
    <t>PEL, encours &gt; 3 000 EUR et ≤ 6 000 EUR, encours, annuel</t>
  </si>
  <si>
    <t>PEL, encours, annuel</t>
  </si>
  <si>
    <t>PEL, ouverture du PEL≤ 1 an, encours, annuel</t>
  </si>
  <si>
    <t>PEL, ouverture du PEL &gt; 1 an et ≤ 5 ans, encours, annuel</t>
  </si>
  <si>
    <t>PEL, ouverture du PEL&gt; 5 ans et ≤ 10 ans, encours, annuel</t>
  </si>
  <si>
    <t>PEL, ouverture du PEL&gt; 10 ans et ≤ 20 ans, encours, annuel</t>
  </si>
  <si>
    <t>PEL, Ancienneté de l'ouverture du PEL&gt; 20 ans, encours, annuel</t>
  </si>
  <si>
    <t>PEL, Tranches d'âge ≥ 18 ans et &lt; 25 ans, encours, annuel</t>
  </si>
  <si>
    <t>PEL, Tranches d'âge ≥ 25 ans et &lt; 45 ans, encours, annuel</t>
  </si>
  <si>
    <t>PEL, Tranches d'âge ≥ 45 ans et &lt; 65 ans, encours, annuel</t>
  </si>
  <si>
    <t>PEL, Tranches d'âge ≥ 65 ans, encours, annuel</t>
  </si>
  <si>
    <t>Nombre de comptes, CSL, annuel</t>
  </si>
  <si>
    <t>CSL inactifs depuis au moins 5 ans, nombre de comptes, annuel</t>
  </si>
  <si>
    <t>CSL, encours ≤ 150 EUR, nombre de comptes, annuel</t>
  </si>
  <si>
    <t>CSL, encours &gt; 150 EUR et ≤ 750 EUR, nombre de comptes, annuel</t>
  </si>
  <si>
    <t>CSL, encours &gt; 1 500 EUR et ≤ 3 000 EUR, nombre de comptes, annuel</t>
  </si>
  <si>
    <t>CSL, encours &gt; 3 000 EUR et ≤ 6 000 EUR, nombre de comptes, annuel</t>
  </si>
  <si>
    <t>CSL, nombre de comptes, annuel</t>
  </si>
  <si>
    <t>CSL, ouverture du CSL≤ 1 an, nombre de comptes, annuel</t>
  </si>
  <si>
    <t>CSL, ouverture du CSL &gt; 1 an et ≤ 5 ans, nombre de comptes, annuel</t>
  </si>
  <si>
    <t>CSL, ouverture du CSL&gt; 5 ans et ≤ 10 ans, nombre de comptes, annuel</t>
  </si>
  <si>
    <t>CSL, ouverture du CSL&gt; 10 ans et ≤ 20 ans, nombre de comptes, annuel</t>
  </si>
  <si>
    <t>CSL, Ancienneté de l'ouverture du CSL&gt; 20 ans, nombre de comptes, annuel</t>
  </si>
  <si>
    <t>CSL, Tranches d'âge ≥ 18 ans et &lt; 25 ans, nombre de comptes, annuel</t>
  </si>
  <si>
    <t>CSL, Tranches d'âge ≥ 25 ans et &lt; 45 ans, nombre de comptes, annuel</t>
  </si>
  <si>
    <t>CSL, Tranches d'âge ≥ 45 ans et &lt; 65 ans, nombre de comptes, annuel</t>
  </si>
  <si>
    <t>CSL, Tranches d'âge ≥ 65 ans, nombre de comptes, annuel</t>
  </si>
  <si>
    <t>CSL, ouvertures de comptes, annuel</t>
  </si>
  <si>
    <t>CSL, ouvertures de comptes, Etudiants, enfants mineurs, annuel</t>
  </si>
  <si>
    <t>CSL, ouvertures de comptes, Exploitants agricoles, annuel</t>
  </si>
  <si>
    <t>CSL, ouvertures de comptes, Artisans, commerçants, chefs d'entreprises, annuel</t>
  </si>
  <si>
    <t>CSL, ouvertures de comptes, Cadres, professions intellectuelles supérieures, annuel</t>
  </si>
  <si>
    <t>CSL, ouvertures de comptes, Professions intermédiaires, annuel</t>
  </si>
  <si>
    <t>CSL, ouvertures de comptes, Employés, annuel</t>
  </si>
  <si>
    <t>CSL, ouvertures de comptes, Ouvriers, annuel</t>
  </si>
  <si>
    <t>CSL, ouvertures de comptes, Retraités, annuel</t>
  </si>
  <si>
    <t>CSL, ouvertures de comptes, Autres, annuel</t>
  </si>
  <si>
    <t>Encours, CSL, annuel</t>
  </si>
  <si>
    <t>CSL inactifs depuis au moins 5 ans, encours, annuel</t>
  </si>
  <si>
    <t>CSL, encours ≤ 150 EUR, encours, annuel</t>
  </si>
  <si>
    <t>CSL, encours &gt; 150 EUR et ≤ 750 EUR, encours, annuel</t>
  </si>
  <si>
    <t>CSL, encours &gt; 1 500 EUR et ≤ 3 000 EUR, encours, annuel</t>
  </si>
  <si>
    <t>CSL, encours &gt; 3 000 EUR et ≤ 6 000 EUR, encours, annuel</t>
  </si>
  <si>
    <t>CSL, encours, annuel</t>
  </si>
  <si>
    <t>CSL, ouverture du CSL≤ 1 an, encours, annuel</t>
  </si>
  <si>
    <t>CSL, ouverture du CSL &gt; 1 an et ≤ 5 ans, encours, annuel</t>
  </si>
  <si>
    <t>CSL, ouverture du CSL&gt; 5 ans et ≤ 10 ans, encours, annuel</t>
  </si>
  <si>
    <t>CSL, ouverture du CSL&gt; 10 ans et ≤ 20 ans, encours, annuel</t>
  </si>
  <si>
    <t>CSL, Ancienneté de l'ouverture du CSL&gt; 20 ans, encours, annuel</t>
  </si>
  <si>
    <t>CSL, Tranches d'âge ≥ 18 ans et &lt; 25 ans, encours, annuel</t>
  </si>
  <si>
    <t>CSL, Tranches d'âge ≥ 25 ans et &lt; 45 ans, encours, annuel</t>
  </si>
  <si>
    <t>CSL, Tranches d'âge ≥ 45 ans et &lt; 65 ans, encours, annuel</t>
  </si>
  <si>
    <t>CSL, Tranches d'âge ≥ 65 ans, encours, annuel</t>
  </si>
  <si>
    <t>LDDS, ouvertures de comptes, nombre de comptes, mensuel</t>
  </si>
  <si>
    <t>LDDS, clôtures de comptes, nombre de comptes, mensuel</t>
  </si>
  <si>
    <t>LDDS, versements, nombre de comptes, mensuel</t>
  </si>
  <si>
    <t>LDDS, retraits, nombre de comptes, mensuel</t>
  </si>
  <si>
    <t>LEP, ouvertures de comptes, nombre de comptes, mensuel</t>
  </si>
  <si>
    <t>LEP, clôtures de comptes, nombre de comptes, mensuel</t>
  </si>
  <si>
    <t>LEP, versements, nombre de comptes, mensuel</t>
  </si>
  <si>
    <t>LEP, retraits, nombre de comptes, mensuel</t>
  </si>
  <si>
    <t>Livrets réglementés (LA,LDDS,LEP), encours, mensuel</t>
  </si>
  <si>
    <t>Prêts nouveaux aux PME, Crédits de trésorerie, mensuel</t>
  </si>
  <si>
    <t>Prêts nouveaux aux micro-entreprises, Crédits de trésorerie, mensuel</t>
  </si>
  <si>
    <t>Prêts nouveaux aux micro-entreprises - dont entreneurs individuels, Crédits de trésorerie, mensuel</t>
  </si>
  <si>
    <t>Prêts nouveaux aux micro-entreprises - dont SCI, Crédits de trésorerie, mensuel</t>
  </si>
  <si>
    <t>Merci de ne modifier ni le nom ni l'extension du fichier.</t>
  </si>
  <si>
    <t>Fonds centralisés par l'établissement au fonds d'épargne au titre de la fin du mois</t>
  </si>
  <si>
    <t>Encours restant au bilan en fin de mois</t>
  </si>
  <si>
    <t xml:space="preserve">           Encours moyen du mois (a)</t>
  </si>
  <si>
    <t xml:space="preserve">           Encours moyen du mois précédent (b)</t>
  </si>
  <si>
    <t>LDDS, encours &gt; 750 EUR et ≤ 1 500 EUR, encours, annuel</t>
  </si>
  <si>
    <t>DAV, encours &gt; 150 EUR et ≤ 500 EUR, nombre de comptes, annuel</t>
  </si>
  <si>
    <t>DAV, encours &gt; 500 EUR et ≤ 750 EUR, nombre de comptes, annuel</t>
  </si>
  <si>
    <t>DAV, encours &gt; 750 EUR et ≤ 1 500 EUR, nombre de comptes, annuel</t>
  </si>
  <si>
    <t>DAV, encours &gt; 3 000 EUR et  ≤ 5 000 EUR, nombre de comptes, annuel</t>
  </si>
  <si>
    <t>DAV, encours &gt; 5 000 EUR et  ≤ 10 000 EUR, nombre de comptes, annuel</t>
  </si>
  <si>
    <t>DAV, encours &gt; 10 000 EUR, nombre de comptes, annuel</t>
  </si>
  <si>
    <t>DAV, encours &gt; 150 EUR et ≤ 500 EUR, encours, annuel</t>
  </si>
  <si>
    <t>DAV, encours &gt; 500 EUR et ≤ 750 EUR, encours, annuel</t>
  </si>
  <si>
    <t>DAV, encours &gt; 750 EUR et ≤ 1 500 EUR, encours, annuel</t>
  </si>
  <si>
    <t>DAV, encours &gt; 3 000 EUR et  ≤ 5 000 EUR, encours, annuel</t>
  </si>
  <si>
    <t>DAV, encours &gt; 5 000 EUR et  ≤ 10 000 EUR, encours, annuel</t>
  </si>
  <si>
    <t>DAV, encours &gt; 10 000 EUR, encours, annuel</t>
  </si>
  <si>
    <t>PEL, encours ≤ 1 500 EUR, nombre de comptes, annuel</t>
  </si>
  <si>
    <t>PEL, encours &gt; 20 000 EUR et  ≤ 40 000 EUR, nombre de comptes, annuel</t>
  </si>
  <si>
    <t>PEL, encours &gt; 40 000 EUR et  ≤ 61 200 EUR, nombre de comptes, annuel</t>
  </si>
  <si>
    <t>PEL, encours &gt; 61 200 EUR (1), nombre de comptes, annuel</t>
  </si>
  <si>
    <t>PEL, encours ≤ 1 500 EUR, encours, annuel</t>
  </si>
  <si>
    <t>PEL, encours &gt; 20 000 EUR et  ≤ 40 000 EUR, encours, annuel</t>
  </si>
  <si>
    <t>PEL, encours &gt; 40 000 EUR et  ≤ 61 200 EUR, encours, annuel</t>
  </si>
  <si>
    <t>PEL, encours &gt; 61 200 EUR (1), encours, annuel</t>
  </si>
  <si>
    <t>CSL, encours &gt; 750 EUR et ≤ 1 500 EUR, nombre de comptes, annuel</t>
  </si>
  <si>
    <t>CSL, encours &gt; 6 000 EUR et  ≤ 10 000 EUR, nombre de comptes, annuel</t>
  </si>
  <si>
    <t>CSL, encours &gt; 10 000 EUR et  ≤ 20 000 EUR, nombre de comptes, annuel</t>
  </si>
  <si>
    <t>CSL, encours &gt; 20 000 EUR, nombre de comptes, annuel</t>
  </si>
  <si>
    <t>CSL, encours &gt; 750 EUR et ≤ 1 500 EUR, encours, annuel</t>
  </si>
  <si>
    <t>CSL, encours &gt; 6 000 EUR et  ≤ 10 000 EUR, encours, annuel</t>
  </si>
  <si>
    <t>CSL, encours &gt; 10 000 EUR et  ≤ 20 000 EUR, encours, annuel</t>
  </si>
  <si>
    <t>CSL, encours &gt; 20 000 EUR, encours, annuel</t>
  </si>
  <si>
    <t>00000</t>
  </si>
  <si>
    <t>PEL, encours &gt; 6 000 EUR et ≤ 12 000 EUR, nombre de comptes, annuel</t>
  </si>
  <si>
    <t>PEL, encours &gt; 12 000 EUR et ≤ 20 000 EUR, nombre de comptes, annuel</t>
  </si>
  <si>
    <t>PEL, encours &gt; 6 000 EUR et ≤ 12 000 EUR, encours, annuel</t>
  </si>
  <si>
    <t>PEL, encours &gt; 12 000 EUR et ≤ 20 000 EUR, encours, annuel</t>
  </si>
  <si>
    <t>ETPME01700200</t>
  </si>
  <si>
    <t>FTPME01800200</t>
  </si>
  <si>
    <t>ETPME01700300</t>
  </si>
  <si>
    <t>Prêts destinés à financer les projets contribuant à la transition énergétique ou à la réduction de l’empreinte climatique, encours, mensuel</t>
  </si>
  <si>
    <t>Prêts destinés à financer les projets contribuant à la transition énergétique ou à la réduction de l’empreinte climatique, crédits nouveaux, ensuel</t>
  </si>
  <si>
    <t>Prêts destinés à financer les entreprises de l'économie sociale et solidaire, encours, mensuel</t>
  </si>
  <si>
    <t>Prêts destinés à financer les entreprises de l'économie sociale et solidaire, nouveaux crédits, mensuel</t>
  </si>
  <si>
    <t>Prêts transition énergétique / réduction empreinte climatique et ESS, encours, mensuel</t>
  </si>
  <si>
    <t>M</t>
  </si>
  <si>
    <t>Prêts aux PME + transition énergétique + ESS, encours, mensuel</t>
  </si>
  <si>
    <t>(4) Au sens du décret n° 2019-1297 du 4 décembre 2019 précisant les modalités d'affectation sous forme de don des sommes déposées sur le livret de développement durable et solidaire.</t>
  </si>
  <si>
    <t>FALDD04300100</t>
  </si>
  <si>
    <t>FALDD04300200</t>
  </si>
  <si>
    <t>Dons solidaires sur livrets de développement durable et solidaire (4)</t>
  </si>
  <si>
    <t>LDDS, dons solidaires sur livrets de développement durable et solidaire, nombre de comptes, annuel</t>
  </si>
  <si>
    <t>LDDS, dons solidaires sur livrets de développement durable et solidaire, encours, annuel</t>
  </si>
  <si>
    <t>(1) Au sens de l'arrêté du 4 décembre 2008 relatif aux règles d'emploi des fonds collectés au titre du livret A et du livret de développement durable et solidaire et non centralisés par la Caisse des dépôts et consignations, ainsi qu'aux informations permettant le suivi de ces emplois.</t>
  </si>
  <si>
    <t>(2) Plafonds actuellement en vigueur : 22 950 euros pour les personnes physiques, 76 500 euros pour les associations et les copropriétés de moins de 100 lots principaux et 100 000 euros pour les copropriétés de plus de 100 lots principaux.</t>
  </si>
  <si>
    <t>Encours guichet DAV</t>
  </si>
  <si>
    <t>Encours guichet PEL</t>
  </si>
  <si>
    <t>Outre-mer</t>
  </si>
  <si>
    <t>971 Guadeloupe</t>
  </si>
  <si>
    <t>972 Martinique</t>
  </si>
  <si>
    <t>973 Guyane</t>
  </si>
  <si>
    <t>974 La Réunion</t>
  </si>
  <si>
    <t>976 Mayotte</t>
  </si>
  <si>
    <t>Auvergne-Rhône-Alpes</t>
  </si>
  <si>
    <t>Bourgogne-Franche-Comté</t>
  </si>
  <si>
    <t>Centre-Val de Loire</t>
  </si>
  <si>
    <t>Grand-Est</t>
  </si>
  <si>
    <t>Hauts-de-France</t>
  </si>
  <si>
    <t>Normandie</t>
  </si>
  <si>
    <t>Nouvelle-Aquitaine</t>
  </si>
  <si>
    <t>Occitanie</t>
  </si>
  <si>
    <t>Provence-Alpes-Côte d'Azur</t>
  </si>
  <si>
    <t>Île-de-France</t>
  </si>
  <si>
    <t>DAV : DONNEES AU 31 DECEMBRE</t>
  </si>
  <si>
    <t>Encours &gt; 150 EUR et ≤ 500 EUR</t>
  </si>
  <si>
    <t>Encours &gt; 500 EUR et ≤ 750 EUR</t>
  </si>
  <si>
    <t>Encours &gt; 3 000 EUR et  ≤ 5 000 EUR</t>
  </si>
  <si>
    <t>Encours &gt; 5 000 EUR et  ≤ 10 000 EUR</t>
  </si>
  <si>
    <t>Encours &gt; 10 000 EUR</t>
  </si>
  <si>
    <t>PEL : DONNEES AU 31 DECEMBRE</t>
  </si>
  <si>
    <t>Nombre de plans,
en unités</t>
  </si>
  <si>
    <t>Encours &gt; 6 000 EUR et ≤ 12 000 EUR</t>
  </si>
  <si>
    <t>Encours &gt; 12 000 EUR et ≤ 20 000 EUR</t>
  </si>
  <si>
    <t>Encours &gt; 20 000 EUR et  ≤ 40 000 EUR</t>
  </si>
  <si>
    <t>Encours &gt; 40 000 EUR et  ≤ 61 200 EUR</t>
  </si>
  <si>
    <t>Encours &gt; 61 200 EUR (1)</t>
  </si>
  <si>
    <t>PEL : MODIFICATIONS INTERVENUES AU COURS DE L'ANNEE</t>
  </si>
  <si>
    <t>Ouvertures de plans,
en unités</t>
  </si>
  <si>
    <t>(1) Plafonds en vigueur.</t>
  </si>
  <si>
    <t>CSL : DONNEES AU 31 DECEMBRE</t>
  </si>
  <si>
    <t>Encours &gt; 6 000 EUR et  ≤ 10 000 EUR</t>
  </si>
  <si>
    <t>Encours &gt; 10 000 EUR et  ≤ 20 000 EUR</t>
  </si>
  <si>
    <t>Encours &gt; 20 000 EUR</t>
  </si>
  <si>
    <t>CSL : MODIFICATIONS INTERVENUES AU COURS DE L'ANNEE</t>
  </si>
  <si>
    <t xml:space="preserve">    dont encours  ≤ 10 EUR (4)</t>
  </si>
  <si>
    <t xml:space="preserve">Encours &gt; 76 500 EUR et ≤ 100 000 EUR (2) </t>
  </si>
  <si>
    <t>Encours &gt; 30 000 et ≤ 76 500 EUR (2)</t>
  </si>
  <si>
    <t>Encours &gt; 100 000 EUR (2)</t>
  </si>
  <si>
    <r>
      <t xml:space="preserve">    </t>
    </r>
    <r>
      <rPr>
        <sz val="11"/>
        <rFont val="Calibri"/>
        <family val="2"/>
      </rPr>
      <t>dont les livrets &lt; 150 EUR inactifs depuis au moins 5 ans</t>
    </r>
  </si>
  <si>
    <t>Livrets A (1)(2) : MODIFICATIONS INTERVENUES AU COURS DE L'ANNEE</t>
  </si>
  <si>
    <t>Livrets A (1)(pour les personnes morales) : Organismes de logements sociaux</t>
  </si>
  <si>
    <t>Livrets A (1)(pour les personnes morales) : Associations non soumises à l'impôt sur les sociétés</t>
  </si>
  <si>
    <t>Livrets A (1)(pour les personnes morales) : Syndicats de copropriétaires</t>
  </si>
  <si>
    <t>Financements des PME (1) : financements nouveaux</t>
  </si>
  <si>
    <t>Financements des PME (1) : encours à la fin du mois</t>
  </si>
  <si>
    <t>Autres instruments de financement</t>
  </si>
  <si>
    <t>Autres instruments de financement (h)</t>
  </si>
  <si>
    <t>Total des prêts nouveaux (d + f + g + h)</t>
  </si>
  <si>
    <t xml:space="preserve"> Total des encours (i)</t>
  </si>
  <si>
    <t>Emplois non-centralisés des livrets A et LDDS (1)</t>
  </si>
  <si>
    <t>Encours total des financements aux PME + transition énergétique ou réduction empreinte climatique + ESS (i+j)</t>
  </si>
  <si>
    <t>Encours total des financements dédiés à la transition énergétique ou à la réduction empreinte climatique, et à l’ESS (j)</t>
  </si>
  <si>
    <t>Encours total des financements destinés aux projets contribuant à la transition énergétique ou à la réduction de l’empreinte climatique (1)</t>
  </si>
  <si>
    <t>Financements nouveaux destinés aux projets contribuant à la transition énergétique ou à la réduction de l’empreinte climatique (1)</t>
  </si>
  <si>
    <t>Encours total des financements destinés à financer les entreprises de l’ESS (2)</t>
  </si>
  <si>
    <t>Financements nouveaux destinés aux entreprises de l’ESS (2)</t>
  </si>
  <si>
    <t>(2) Personnes morales relevant de l'article 1er de la loi n° 2014-856 du 31 juillet 2014 relative à l'économie sociale et solidaire.</t>
  </si>
  <si>
    <t>Encours guichet livrets ordinaires</t>
  </si>
  <si>
    <t>67 Bas-Rhin</t>
  </si>
  <si>
    <t>68 Haut-Rhin</t>
  </si>
  <si>
    <t>93 Seine-Saint-Denis</t>
  </si>
  <si>
    <t>92 Hauts-de-Seine</t>
  </si>
  <si>
    <t>94 Val-de-Marne</t>
  </si>
  <si>
    <t>95 Val-d'Oise</t>
  </si>
  <si>
    <t>77 Seine-et-Marne</t>
  </si>
  <si>
    <t>47 Lot-et-Garonne</t>
  </si>
  <si>
    <t>64 Pyrénées-Atlantiques</t>
  </si>
  <si>
    <t>79 Deux-Sèvres</t>
  </si>
  <si>
    <t>87 Haute-Vienne</t>
  </si>
  <si>
    <t>31 Haute-Garonne</t>
  </si>
  <si>
    <t>65 Hautes-Pyrénées</t>
  </si>
  <si>
    <t>Encours &gt; 15 300 EUR et ≤ 22 950 EUR (2)</t>
  </si>
  <si>
    <t>Encours &gt; 22 950 EUR (2)</t>
  </si>
  <si>
    <t>Livrets A accessibilité (1) : 
MODIFICATIONS INTERVENUES AU COURS DE L'ANNEE</t>
  </si>
  <si>
    <t xml:space="preserve">Livrets A accessibilité (1) : </t>
  </si>
  <si>
    <t>Versements en numéraire</t>
  </si>
  <si>
    <t xml:space="preserve">LDD, nombre de comptes </t>
  </si>
  <si>
    <t>LDD, encours</t>
  </si>
  <si>
    <t xml:space="preserve">LDD, ouvertures de comptes, nombre de comptes </t>
  </si>
  <si>
    <t>LDD, ouvertures de comptes, encours</t>
  </si>
  <si>
    <t xml:space="preserve">LDD, clôtures de comptes, nombre de comptes </t>
  </si>
  <si>
    <t>LDD, clôtures de comptes, encours</t>
  </si>
  <si>
    <t xml:space="preserve">LDD, clôtures pour prescriptions trentenaires, nombre de comptes </t>
  </si>
  <si>
    <t>LDD, clôtures pour prescriptions trentenaires, encours</t>
  </si>
  <si>
    <t xml:space="preserve">LDD, versements, nombre de comptes </t>
  </si>
  <si>
    <t>LDD, versements, encours</t>
  </si>
  <si>
    <t xml:space="preserve">LDD, retraits, nombre de comptes </t>
  </si>
  <si>
    <t>LDD, retraits, encours</t>
  </si>
  <si>
    <t>LDD, nombre de comptes</t>
  </si>
  <si>
    <t>LDD inactifs depuis au moins 5 ans, nombre de comptes</t>
  </si>
  <si>
    <t>LDD inactifs depuis au moins 5 ans, encours</t>
  </si>
  <si>
    <t>LDD, encours ≤ 150 EUR, nombre de comptes</t>
  </si>
  <si>
    <t>LDD, encours ≤ 150 EUR, encours</t>
  </si>
  <si>
    <t>LDD, encours &gt; 150 EUR et ≤ 750 EUR, nombre de comptes</t>
  </si>
  <si>
    <t>LDD, encours &gt; 150 EUR et ≤ 750 EUR, encours</t>
  </si>
  <si>
    <t>LDD, encours&gt; 750 EUR et ≤ 1 500 EUR, nombre de comptes</t>
  </si>
  <si>
    <t>LDD, encours&gt; 750 EUR et ≤ 1 500 EUR, encours</t>
  </si>
  <si>
    <t>LDD, encours &gt; 1 500 EUR et ≤ 3 000 EUR, nombre de comptes</t>
  </si>
  <si>
    <t>LDD, encours &gt; 1 500 EUR et ≤ 3 000 EUR, encours</t>
  </si>
  <si>
    <t>LDD, encours &gt; 3 000 EUR et ≤ 6 000 EUR, nombre de comptes</t>
  </si>
  <si>
    <t>LDD, encours &gt; 3 000 EUR et ≤ 6 000 EUR, encours</t>
  </si>
  <si>
    <t>LDD, encours &gt; 6 000 EUR et ≤ 9 000 EUR, nombre de comptes</t>
  </si>
  <si>
    <t>LDD, encours &gt; 6 000 EUR et ≤ 9 000 EUR, encours</t>
  </si>
  <si>
    <t>LDD, encours &gt; 9 000 EUR et ≤ 12 000 EUR, nombre de comptes</t>
  </si>
  <si>
    <t>LDD, encours &gt; 9 000 EUR et ≤ 12 000 EUR, encours</t>
  </si>
  <si>
    <t>LDD, encours &gt; 12 000 EUR, nombre de comptes</t>
  </si>
  <si>
    <t>LDD, encours &gt; 12 000 EUR, encours</t>
  </si>
  <si>
    <t>LDD, ouverture du LDD≤ 1 an, nombre de comptes</t>
  </si>
  <si>
    <t>LDD, ouverture du LDD≤ 1 an, encours</t>
  </si>
  <si>
    <t>LDD, ouverture du LDD &gt; 1 an et ≤ 5 ans, nombre de comptes</t>
  </si>
  <si>
    <t>LDD, ouverture du LDD &gt; 1 an et ≤ 5 ans, encours</t>
  </si>
  <si>
    <t>LDD, ouverture du LDD&gt; 5 ans et ≤ 10 ans, nombre de comptes</t>
  </si>
  <si>
    <t>LDD, ouverture du LDD&gt; 5 ans et ≤ 10 ans, encours</t>
  </si>
  <si>
    <t>LDD, ouverture du LDD&gt; 10 ans et ≤ 20 ans, nombre de comptes</t>
  </si>
  <si>
    <t>LDD, ouverture du LDD&gt; 10 ans et ≤ 20 ans, encours</t>
  </si>
  <si>
    <t>LDD, Ancienneté de l'ouverture du LDD&gt; 20 ans, nombre de comptes</t>
  </si>
  <si>
    <t>LDD, Ancienneté de l'ouverture du LDD&gt; 20 ans, encours</t>
  </si>
  <si>
    <t>LDD, Tranches d'âge ≥ 18 ans et &lt; 25 ans, nombre de comptes</t>
  </si>
  <si>
    <t>LDD, Tranches d'âge ≥ 18 ans et &lt; 25 ans, encours</t>
  </si>
  <si>
    <t>LDD, Tranches d'âge ≥ 25 ans et &lt; 45 ans, nombre de comptes</t>
  </si>
  <si>
    <t>LDD, Tranches d'âge ≥ 25 ans et &lt; 45 ans, encours</t>
  </si>
  <si>
    <t>LDD, Tranches d'âge ≥ 45 ans et &lt; 65 ans, nombre de comptes</t>
  </si>
  <si>
    <t>LDD, Tranches d'âge ≥ 45 ans et &lt; 65 ans, encours</t>
  </si>
  <si>
    <t>LDD, Tranches d'âge ≥ 65 ans, nombre de comptes</t>
  </si>
  <si>
    <t>LDD, Tranches d'âge ≥ 65 ans, encours</t>
  </si>
  <si>
    <t>LDD, encours ≤ 150 EUR, nombre d'opérations (crédit/débit)</t>
  </si>
  <si>
    <t>LDD, encours ≤ 150 EUR, nombre d'opérations (crédit/débit), Flux</t>
  </si>
  <si>
    <t>LDD, encours ≤ 150 EUR, nombre de versements</t>
  </si>
  <si>
    <t>LDD, encours ≤ 150 EUR, nombre de versements, Flux</t>
  </si>
  <si>
    <t>LDD, encours ≤ 150 EUR, nombre de retraits</t>
  </si>
  <si>
    <t>LDD, encours ≤ 150 EUR, nombre de retraits, Flux</t>
  </si>
  <si>
    <t>LDD, encours &gt; 150 EUR et ≤ 750 EUR, nombre d'opérations (crédit/débit)</t>
  </si>
  <si>
    <t>LDD, encours &gt; 150 EUR et ≤ 750 EUR, nombre d'opérations (crédit/débit), Flux</t>
  </si>
  <si>
    <t>LDD, encours &gt; 150 EUR et ≤ 750 EUR, nombre de versements</t>
  </si>
  <si>
    <t>LDD, encours &gt; 150 EUR et ≤ 750 EUR, nombre de versements, Flux</t>
  </si>
  <si>
    <t>LDD, encours &gt; 150 EUR et ≤ 750 EUR, nombre de retraits</t>
  </si>
  <si>
    <t>LDD, encours &gt; 150 EUR et ≤ 750 EUR, nombre de retraits, Flux</t>
  </si>
  <si>
    <t>LDD, encours &gt; 750 EUR et ≤ 1 500 EUR, nombre d'opérations (crédit/débit)</t>
  </si>
  <si>
    <t>LDD, encours &gt; 750 EUR et ≤ 1 500 EUR, nombre d'opérations (crédit/débit), Flux</t>
  </si>
  <si>
    <t>LDD, encours &gt; 750 EUR et ≤ 1 500 EUR, nombre de versements</t>
  </si>
  <si>
    <t>LDD, encours &gt; 750 EUR et ≤ 1 500 EUR, nombre de versements, Flux</t>
  </si>
  <si>
    <t>LDD, encours &gt; 750 EUR et ≤ 1 500 EUR, nombre de retraits</t>
  </si>
  <si>
    <t>LDD, encours &gt; 750 EUR et ≤ 1 500 EUR, nombre de retraits, Flux</t>
  </si>
  <si>
    <t>LDD, encours &gt; 1 500 EUR, nombre d'opérations (crédit/débit)</t>
  </si>
  <si>
    <t>LDD, encours &gt; 1 500 EUR, nombre d'opérations (crédit/débit), Flux</t>
  </si>
  <si>
    <t>LDD, encours &gt; 1 500 EUR, nombre de versements</t>
  </si>
  <si>
    <t>LDD, encours &gt; 1 500 EUR, nombre de versements, Flux</t>
  </si>
  <si>
    <t>LDD, encours &gt; 1 500 EUR, nombre de retraits</t>
  </si>
  <si>
    <t>LDD, encours &gt; 1 500 EUR, nombre de retraits, Flux</t>
  </si>
  <si>
    <t>LDD, ouvertures de comptes</t>
  </si>
  <si>
    <t>LDD, ouvertures de comptes, Etudiants, enfants mineurs</t>
  </si>
  <si>
    <t>LDD, ouvertures de comptes, Exploitants agricoles</t>
  </si>
  <si>
    <t>LDD, ouvertures de comptes, Artisans, commerçants, chefs d'entreprises</t>
  </si>
  <si>
    <t>LDD, ouvertures de comptes, Cadres, professions intellectuelles supérieures</t>
  </si>
  <si>
    <t>LDD, ouvertures de comptes, Professions intermédiaires</t>
  </si>
  <si>
    <t>LDD, ouvertures de comptes, Employés</t>
  </si>
  <si>
    <t>LDD, ouvertures de comptes, Ouvriers</t>
  </si>
  <si>
    <t>LDD, ouvertures de comptes, Retraités</t>
  </si>
  <si>
    <t>LDD, ouvertures de comptes, Autres</t>
  </si>
  <si>
    <t xml:space="preserve">LEP, nombre de comptes </t>
  </si>
  <si>
    <t>LEP, encours</t>
  </si>
  <si>
    <t xml:space="preserve">LEP, ouvertures de comptes, nombre de comptes </t>
  </si>
  <si>
    <t>LEP, ouvertures de comptes, encours</t>
  </si>
  <si>
    <t xml:space="preserve">LEP, clôtures de comptes, nombre de comptes </t>
  </si>
  <si>
    <t>LEP, clôtures de comptes, encours</t>
  </si>
  <si>
    <t xml:space="preserve">LEP, clôtures pour prescriptions trentenaires, nombre de comptes </t>
  </si>
  <si>
    <t>LEP, clôtures pour prescriptions trentenaires, encours</t>
  </si>
  <si>
    <t xml:space="preserve">LEP, versements, nombre de comptes </t>
  </si>
  <si>
    <t>LEP, versements, encours</t>
  </si>
  <si>
    <t xml:space="preserve">LEP, retraits, nombre de comptes </t>
  </si>
  <si>
    <t>LEP, retraits, encours</t>
  </si>
  <si>
    <t>LEP, nombre de comptes</t>
  </si>
  <si>
    <t>LEP inactifs depuis au moins 5 ans, nombre de comptes</t>
  </si>
  <si>
    <t>LEP inactifs depuis au moins 5 ans, encours</t>
  </si>
  <si>
    <t>LEP, encours ≤ 150 EUR, nombre de comptes</t>
  </si>
  <si>
    <t>LEP, encours ≤ 150 EUR, encours</t>
  </si>
  <si>
    <t>LEP, encours &gt; 150 EUR et ≤ 750 EUR, nombre de comptes</t>
  </si>
  <si>
    <t>LEP, encours &gt; 150 EUR et ≤ 750 EUR, encours</t>
  </si>
  <si>
    <t>LEP, encours&gt; 750 EUR et ≤ 1 500 EUR, nombre de comptes</t>
  </si>
  <si>
    <t>LEP, encours&gt; 750 EUR et ≤ 1 500 EUR, encours</t>
  </si>
  <si>
    <t>LEP, encours &gt; 1 500 EUR et ≤ 3 000 EUR, nombre de comptes</t>
  </si>
  <si>
    <t>LEP, encours &gt; 1 500 EUR et ≤ 3 000 EUR, encours</t>
  </si>
  <si>
    <t>LEP, encours &gt; 3 000 EUR et ≤ 7 700 EUR, nombre de comptes</t>
  </si>
  <si>
    <t>LEP, encours &gt; 3 000 EUR et ≤ 7 700 EUR, encours</t>
  </si>
  <si>
    <t>LEP, encours &gt; 7 700 EUR, nombre de comptes</t>
  </si>
  <si>
    <t>LEP, encours &gt; 7 700 EUR, encours</t>
  </si>
  <si>
    <t>LEP, ouverture du LEP≤ 1 an, nombre de comptes</t>
  </si>
  <si>
    <t>LEP, ouverture du LEP≤ 1 an, encours</t>
  </si>
  <si>
    <t>LEP, ouverture du LEP &gt; 1 an et ≤ 5 ans, nombre de comptes</t>
  </si>
  <si>
    <t>LEP, ouverture du LEP &gt; 1 an et ≤ 5 ans, encours</t>
  </si>
  <si>
    <t>LEP, ouverture du LEP&gt; 5 ans et ≤ 10 ans, nombre de comptes</t>
  </si>
  <si>
    <t>LEP, ouverture du LEP&gt; 5 ans et ≤ 10 ans, encours</t>
  </si>
  <si>
    <t>LEP, ouverture du LEP&gt; 10 ans et ≤ 20 ans, nombre de comptes</t>
  </si>
  <si>
    <t>LEP, ouverture du LEP&gt; 10 ans et ≤ 20 ans, encours</t>
  </si>
  <si>
    <t>LEP, Ancienneté de l'ouverture du LEP&gt; 20 ans, nombre de comptes</t>
  </si>
  <si>
    <t>LEP, Ancienneté de l'ouverture du LEP&gt; 20 ans, encours</t>
  </si>
  <si>
    <t>LEP, Tranches d'âge ≥ 18 ans et &lt; 25 ans, nombre de comptes</t>
  </si>
  <si>
    <t>LEP, Tranches d'âge ≥ 18 ans et &lt; 25 ans, encours</t>
  </si>
  <si>
    <t>LEP, Tranches d'âge ≥ 25 ans et &lt; 45 ans, nombre de comptes</t>
  </si>
  <si>
    <t>LEP, Tranches d'âge ≥ 25 ans et &lt; 45 ans, encours</t>
  </si>
  <si>
    <t>LEP, Tranches d'âge ≥ 45 ans et &lt; 65 ans, nombre de comptes</t>
  </si>
  <si>
    <t>LEP, Tranches d'âge ≥ 45 ans et &lt; 65 ans, encours</t>
  </si>
  <si>
    <t>LEP, Tranches d'âge ≥ 65 ans, nombre de comptes</t>
  </si>
  <si>
    <t>LEP, Tranches d'âge ≥ 65 ans, encours</t>
  </si>
  <si>
    <t>LEP, encours ≤ 150 EUR, nombre d'opérations (crédit/débit)</t>
  </si>
  <si>
    <t>LEP, encours ≤ 150 EUR, nombre d'opérations (crédit/débit), Flux</t>
  </si>
  <si>
    <t>LEP, encours ≤ 150 EUR, nombre de versements</t>
  </si>
  <si>
    <t>LEP, encours ≤ 150 EUR, nombre de versements, Flux</t>
  </si>
  <si>
    <t>LEP, encours ≤ 150 EUR, nombre de retraits</t>
  </si>
  <si>
    <t>LEP, encours ≤ 150 EUR, nombre de retraits, Flux</t>
  </si>
  <si>
    <t>LEP, encours &gt; 150 EUR et ≤ 750 EUR, nombre d'opérations (crédit/débit)</t>
  </si>
  <si>
    <t>LEP, encours &gt; 150 EUR et ≤ 750 EUR, nombre d'opérations (crédit/débit), Flux</t>
  </si>
  <si>
    <t>LEP, encours &gt; 150 EUR et ≤ 750 EUR, nombre de versements</t>
  </si>
  <si>
    <t>LEP, encours &gt; 150 EUR et ≤ 750 EUR, nombre de versements, Flux</t>
  </si>
  <si>
    <t>LEP, encours &gt; 150 EUR et ≤ 750 EUR, nombre de retraits</t>
  </si>
  <si>
    <t>LEP, encours &gt; 150 EUR et ≤ 750 EUR, nombre de retraits, Flux</t>
  </si>
  <si>
    <t>LEP, encours &gt; 750 EUR et ≤ 1 500 EUR, nombre d'opérations (crédit/débit)</t>
  </si>
  <si>
    <t>LEP, encours &gt; 750 EUR et ≤ 1 500 EUR, nombre d'opérations (crédit/débit), Flux</t>
  </si>
  <si>
    <t>LEP, encours &gt; 750 EUR et ≤ 1 500 EUR, nombre de versements</t>
  </si>
  <si>
    <t>LEP, encours &gt; 750 EUR et ≤ 1 500 EUR, nombre de versements, Flux</t>
  </si>
  <si>
    <t>LEP, encours &gt; 750 EUR et ≤ 1 500 EUR, nombre de retraits</t>
  </si>
  <si>
    <t>LEP, encours &gt; 750 EUR et ≤ 1 500 EUR, nombre de retraits, Flux</t>
  </si>
  <si>
    <t>LEP, encours &gt; 1 500 EUR, nombre d'opérations (crédit/débit)</t>
  </si>
  <si>
    <t>LEP, encours &gt; 1 500 EUR, nombre d'opérations (crédit/débit), Flux</t>
  </si>
  <si>
    <t>LEP, encours &gt; 1 500 EUR, nombre de versements</t>
  </si>
  <si>
    <t>LEP, encours &gt; 1 500 EUR, nombre de versements, Flux</t>
  </si>
  <si>
    <t>LEP, encours &gt; 1 500 EUR, nombre de retraits</t>
  </si>
  <si>
    <t>LEP, encours &gt; 1 500 EUR, nombre de retraits, Flux</t>
  </si>
  <si>
    <t>LEP, ouvertures de comptes</t>
  </si>
  <si>
    <t>LEP, ouvertures de comptes, Etudiants, enfants mineurs</t>
  </si>
  <si>
    <t>LEP, ouvertures de comptes, Exploitants agricoles</t>
  </si>
  <si>
    <t>LEP, ouvertures de comptes, Artisans, commerçants, chefs d'entreprises</t>
  </si>
  <si>
    <t>LEP, ouvertures de comptes, Cadres, professions intellectuelles supérieures</t>
  </si>
  <si>
    <t>LEP, ouvertures de comptes, Professions intermédiaires</t>
  </si>
  <si>
    <t>LEP, ouvertures de comptes, Employés</t>
  </si>
  <si>
    <t>LEP, ouvertures de comptes, Ouvriers</t>
  </si>
  <si>
    <t>LEP, ouvertures de comptes, Retraités</t>
  </si>
  <si>
    <t>LEP, ouvertures de comptes, Autres</t>
  </si>
  <si>
    <t xml:space="preserve">Livrets A (personnes physiques), ouvertures de comptes, nombre de comptes </t>
  </si>
  <si>
    <t>Livrets A (personnes physiques), ouvertures de comptes, encours</t>
  </si>
  <si>
    <t xml:space="preserve">Livrets A (personnes physiques), ouvertures, dont transferts reçus, nombre de comptes </t>
  </si>
  <si>
    <t>Livrets A (personnes physiques), ouvertures, dont transferts reçus, encours</t>
  </si>
  <si>
    <t xml:space="preserve">Livrets A (personnes physiques), clôtures de comptes, nombre de comptes </t>
  </si>
  <si>
    <t>Livrets A (personnes physiques), clôtures de comptes, encours</t>
  </si>
  <si>
    <t xml:space="preserve">Livrets A (personnes physiques), clôtures pour prescriptions trentenaires, nombre de comptes </t>
  </si>
  <si>
    <t>Livrets A (personnes physiques), clôtures pour prescriptions trentenaires, encours</t>
  </si>
  <si>
    <t xml:space="preserve">Livrets A (personnes physiques), versements, nombre de comptes </t>
  </si>
  <si>
    <t>Livrets A (personnes physiques), versements, encours</t>
  </si>
  <si>
    <t xml:space="preserve">Livrets A (personnes physiques), retraits, nombre de comptes </t>
  </si>
  <si>
    <t>Livrets A (personnes physiques), retraits, encours</t>
  </si>
  <si>
    <t>Livrets réglementés (LA + LDD), encours</t>
  </si>
  <si>
    <t>Fonds centralisés (LA + LDD), encours</t>
  </si>
  <si>
    <t>Fonds non centralisés (LA + LDD), encours</t>
  </si>
  <si>
    <t>Livrets réglementés (LEP), encours</t>
  </si>
  <si>
    <t>Fonds centralisés (LEP), encours</t>
  </si>
  <si>
    <t>Fonds non centralisés (LEP), encours</t>
  </si>
  <si>
    <t>Livrets A détenus par les personnes morales, nombre de comptes</t>
  </si>
  <si>
    <t>Livrets A détenus par les personnes morales, encours</t>
  </si>
  <si>
    <t>Livrets A détenus par les personnes morales, dont organismes de logements sociaux, nombre de comptes</t>
  </si>
  <si>
    <t>Livrets A détenus par les personnes morales, dont organismes de logements sociaux, encours</t>
  </si>
  <si>
    <t>Livrets A détenus par les personnes morales, dont associations non soumises à l'IS, nombre de comptes</t>
  </si>
  <si>
    <t>Livrets A détenus par les personnes morales, dont associations non soumises à l'IS, encours</t>
  </si>
  <si>
    <t>Livrets A détenus par les personnes morales, dont syndicats de copropriétaires, nombre de comptes</t>
  </si>
  <si>
    <t>Livrets A détenus par les personnes morales, dont syndicats de copropriétaires, encours</t>
  </si>
  <si>
    <t>Livrets A détenus par les personnes morales, encours ≤ 1 500 EUR, nombre de comptes</t>
  </si>
  <si>
    <t>Livrets A détenus par les personnes morales, encours ≤ 1 500 EUR, encours</t>
  </si>
  <si>
    <t>Livrets A détenus par les personnes morales, encours &gt; 1 500 EUR et ≤ 15 300 EUR, nombre de comptes</t>
  </si>
  <si>
    <t>Livrets A détenus par les personnes morales, encours &gt; 1 500 EUR et ≤ 15 300 EUR, encours</t>
  </si>
  <si>
    <t>Livrets A détenus par les personnes morales, encours &gt; 15 300 EUR et ≤ 30 000 EUR, nombre de comptes</t>
  </si>
  <si>
    <t>Livrets A détenus par les personnes morales, encours &gt; 15 300 EUR et ≤ 30 000 EUR, encours</t>
  </si>
  <si>
    <t>Livrets A détenus par les personnes morales, encours &gt; 30 000 et ≤ 76 500 EUR, nombre de comptes</t>
  </si>
  <si>
    <t>Livrets A détenus par les personnes morales, encours &gt; 30 000 et ≤ 76 500 EUR, encours</t>
  </si>
  <si>
    <t>Livrets A détenus par les personnes physiques, nombre de comptes</t>
  </si>
  <si>
    <t>Livrets A détenus par les personnes physiques, encours</t>
  </si>
  <si>
    <t>Livrets A détenus par les personnes physiques, encours ≤ 10 EUR, nombre de comptes</t>
  </si>
  <si>
    <t>Livrets A détenus par les personnes physiques, encours ≤ 10 EUR, encours</t>
  </si>
  <si>
    <t>EALVA01200100</t>
  </si>
  <si>
    <t>Livrets A détenus par les personnes physiques, dont le solde est inférieur à 30 euros et n'ayant fait l'objet d'aucun mouvement depuis au moins 10 ans, nombre de comptes</t>
  </si>
  <si>
    <t>EALVA01200200</t>
  </si>
  <si>
    <t>Livrets A détenus par les personnes physiques, dont le solde est inférieur à 30 euros et n'ayant fait l'objet d'aucun mouvement depuis au moins 10 ans, encours</t>
  </si>
  <si>
    <t>Livrets A inactifs depuis au moins 5 ans, nombre de compte</t>
  </si>
  <si>
    <t>Livrets A inactifs depuis au moins 5 ans, encours</t>
  </si>
  <si>
    <t>Livrets A détenus par les personnes physiques, encours ≤ 150 EUR, nombre de comptes</t>
  </si>
  <si>
    <t>Livrets A détenus par les personnes physiques, encours ≤ 150 EUR, encours</t>
  </si>
  <si>
    <t>EALVA01400100</t>
  </si>
  <si>
    <t>Livrets A détenus par les personnes physiques, encours ≤ 150 EUR n'ayant fait l'objet d'aucun mouvement pendant l'année, nombre de comptes</t>
  </si>
  <si>
    <t>EALVA01400200</t>
  </si>
  <si>
    <t>Livrets A détenus par les personnes physiques, encours ≤ 150 EUR n'ayant fait l'objet d'aucun mouvement pendant l'année, encours</t>
  </si>
  <si>
    <t>Livrets A dont l'encours ≤ 150 EUR, inactifs depuis au moins 5 ans, nombre de compte</t>
  </si>
  <si>
    <t>Livrets A dont l'encours ≤ 150 EUR, inactifs depuis au moins 5 ans, encours</t>
  </si>
  <si>
    <t>Livrets A détenus par les personnes physiques, encours &gt; 150 EUR et ≤ 750 EUR, nombre de comptes</t>
  </si>
  <si>
    <t>Livrets A détenus par les personnes physiques, encours &gt; 150 EUR et ≤ 750 EUR, encours</t>
  </si>
  <si>
    <t>Livrets A détenus par les personnes physiques, encours &gt; 750 EUR et ≤ 1 500 EUR, nombre de comptes</t>
  </si>
  <si>
    <t>Livrets A détenus par les personnes physiques, encours &gt; 750 EUR et ≤ 1 500 EUR, encours</t>
  </si>
  <si>
    <t>Livrets A détenus par les personnes physiques, encours &gt; 1 500 EUR et ≤ 3 000 EUR, nombre de comptes</t>
  </si>
  <si>
    <t>Livrets A détenus par les personnes physiques, encours &gt; 1 500 EUR et ≤ 3 000 EUR, encours</t>
  </si>
  <si>
    <t>Livrets A détenus par les personnes physiques, encours &gt; 3 000 EUR et ≤ 7 500 EUR, nombre de comptes</t>
  </si>
  <si>
    <t>Livrets A détenus par les personnes physiques, encours &gt; 3 000 EUR et ≤ 7 500 EUR, encours</t>
  </si>
  <si>
    <t>Livrets A détenus par les personnes physiques, encours &gt; 7 500 EUR et ≤ 15 300 EUR, nombre de comptes</t>
  </si>
  <si>
    <t>Livrets A détenus par les personnes physiques, encours &gt; 7 500 EUR et ≤ 15 300 EUR, encours</t>
  </si>
  <si>
    <t>Livrets A détenus par les personnes physiques, encours &gt; 15 300 EUR et ≤ 19 125 EUR, nombre de comptes</t>
  </si>
  <si>
    <t>Livrets A détenus par les personnes physiques, encours &gt; 15 300 EUR et ≤ 19 125 EUR, encours</t>
  </si>
  <si>
    <t>Livrets A détenus par les personnes physiques, encours &gt; 19 125 EUR et ≤ 22 950 EUR, nombre de comptes</t>
  </si>
  <si>
    <t>Livrets A détenus par les personnes physiques, encours &gt; 19 125 EUR et ≤ 22 950 EUR, encours</t>
  </si>
  <si>
    <t>Livrets A détenus par les personnes physiques, encours &gt; 22 950 EUR, nombre de comptes</t>
  </si>
  <si>
    <t>Livrets A détenus par les personnes physiques, encours &gt; 22 950 EUR, encours</t>
  </si>
  <si>
    <t>Livrets A, nombre de comptes</t>
  </si>
  <si>
    <t>Livrets A, encours</t>
  </si>
  <si>
    <t>Livrets A, ouverture du livret ≤ 1 an, nombre de comptes</t>
  </si>
  <si>
    <t>Livrets A, ouverture du livret ≤ 1 an, encours</t>
  </si>
  <si>
    <t>Livrets A, ouverture du livret &gt; 1 an et ≤ 5 ans, nombre de comptes</t>
  </si>
  <si>
    <t>Livrets A, ouverture du livret &gt; 1 an et ≤ 5 ans, encours</t>
  </si>
  <si>
    <t>Livrets A, ouverture du livret &gt; 5 ans et ≤ 10 ans, nombre de comptes</t>
  </si>
  <si>
    <t>Livrets A, ouverture du livret &gt; 5 ans et ≤ 10 ans, encours</t>
  </si>
  <si>
    <t>Livrets A, ouverture du livret &gt; 10 ans et ≤ 20 ans, nombre de comptes</t>
  </si>
  <si>
    <t>Livrets A, ouverture du livret &gt; 10 ans et ≤ 20 ans, encours</t>
  </si>
  <si>
    <t>Livrets A, ouverture du livret &gt; 20 ans et ≤ 40 ans, nombre de comptes</t>
  </si>
  <si>
    <t>Livrets A, ouverture du livret &gt; 20 ans et ≤ 40 ans, encours</t>
  </si>
  <si>
    <t>Livrets A, ouverture du livret &gt; 40 ans, nombre de comptes</t>
  </si>
  <si>
    <t>Livrets A, ouverture du livret &gt; 40 ans, encours</t>
  </si>
  <si>
    <t>Livrets A, Tranches d'âge &lt; 12 ans, nombre de comptes</t>
  </si>
  <si>
    <t>Livrets A, Tranches d'âge &lt; 12 ans, encours</t>
  </si>
  <si>
    <t>Livrets A, Tranches d'âge ≥ 12 ans et &lt; 18 ans, nombre de comptes</t>
  </si>
  <si>
    <t>Livrets A, Tranches d'âge ≥ 12 ans et &lt; 18 ans, encours</t>
  </si>
  <si>
    <t>Livrets A, Tranches d'âge ≥ 18 ans et &lt; 25 ans, nombre de comptes</t>
  </si>
  <si>
    <t>Livrets A, Tranches d'âge ≥ 18 ans et &lt; 25 ans, encours</t>
  </si>
  <si>
    <t>Livrets A, Tranches d'âge ≥ 25 ans et &lt; 45 ans, nombre de comptes</t>
  </si>
  <si>
    <t>Livrets A, Tranches d'âge ≥ 25 ans et &lt; 45 ans, encours</t>
  </si>
  <si>
    <t>Livrets A, Tranches d'âge ≥ 45 ans et &lt; 65 ans, nombre de comptes</t>
  </si>
  <si>
    <t>Livrets A, Tranches d'âge ≥ 45 ans et &lt; 65 ans, encours</t>
  </si>
  <si>
    <t>Livrets A, Tranches d'âge ≥ 65 ans, nombre de comptes</t>
  </si>
  <si>
    <t>Livrets A, Tranches d'âge ≥ 65 ans, encours</t>
  </si>
  <si>
    <t>Livrets A, Tranches d'âge non renseigné, nombre de comptes</t>
  </si>
  <si>
    <t>Livrets A, Tranches d'âge non renseigné, encours</t>
  </si>
  <si>
    <t>EALVA07400100</t>
  </si>
  <si>
    <t>Accessibilité bancaire, nombre de cartes (CPAS) en fin d'année</t>
  </si>
  <si>
    <t>EALVA07500100</t>
  </si>
  <si>
    <t>Accessibilité bancaire, nombre de services bancaires de base en fin d'année</t>
  </si>
  <si>
    <t>EALVA07600100</t>
  </si>
  <si>
    <t xml:space="preserve">Accessibilité bancaire, implantations (guichet ou DAB) situées en zones urbaines sensibles, nombre </t>
  </si>
  <si>
    <t>EALVA07600200</t>
  </si>
  <si>
    <t>Accessibilité bancaire, implantations (guichet ou DAB) situées en zones urbaines sensibles, proportion</t>
  </si>
  <si>
    <t>EALVA07700100</t>
  </si>
  <si>
    <t xml:space="preserve">Accessibilité bancaire, nombre de comptes ouverts dans le cadre de la procédure de droit au compte </t>
  </si>
  <si>
    <t>EALVA07800100</t>
  </si>
  <si>
    <t xml:space="preserve">Accessibilité bancaire, nombre de CPAS proposées dans le cadre d’une procédure de droit au compte </t>
  </si>
  <si>
    <t>Livrets A, nombre de versements</t>
  </si>
  <si>
    <t>Livrets A, versements, flux</t>
  </si>
  <si>
    <t>Livrets A, nombre de retraits</t>
  </si>
  <si>
    <t>Livrets A, retraits, flux</t>
  </si>
  <si>
    <t>Livrets A, encours ≤ 150 EUR, nombre de versements</t>
  </si>
  <si>
    <t>Livrets A, encours ≤ 150 EUR, versements, flux</t>
  </si>
  <si>
    <t>Livrets A, encours ≤ 150 EUR, nombre de retraits</t>
  </si>
  <si>
    <t>Livrets A, encours ≤ 150 EUR, retraits, flux</t>
  </si>
  <si>
    <t>Livrets A, encours &gt; 150 EUR et ≤ 750 EUR, nombre de versements</t>
  </si>
  <si>
    <t>Livrets A, encours &gt; 150 EUR et ≤ 750 EUR, versements, flux</t>
  </si>
  <si>
    <t>Livrets A, encours &gt; 150 EUR et ≤ 750 EUR, nombre de retraits</t>
  </si>
  <si>
    <t>Livrets A, encours &gt; 150 EUR et ≤ 750 EUR, retraits, flux</t>
  </si>
  <si>
    <t>Livrets A, encours &gt; 750 EUR et ≤ 1 500 EUR, nombre de versements</t>
  </si>
  <si>
    <t>Livrets A, encours &gt; 750 EUR et ≤ 1 500 EUR, versements, flux</t>
  </si>
  <si>
    <t>Livrets A, encours &gt; 750 EUR et ≤ 1 500 EUR, nombre de retraits</t>
  </si>
  <si>
    <t>Livrets A, encours &gt; 750 EUR et ≤ 1 500 EUR, retraits, flux</t>
  </si>
  <si>
    <t>Livrets A, encours &gt; 1 500 EUR et ≤ 3 000 EUR, nombre de versements</t>
  </si>
  <si>
    <t>Livrets A, encours &gt; 1 500 EUR et ≤ 3 000 EUR, versements, flux</t>
  </si>
  <si>
    <t>Livrets A, encours &gt; 1 500 EUR et ≤ 3 000 EUR, nombre de retraits</t>
  </si>
  <si>
    <t>Livrets A, encours &gt; 1 500 EUR et ≤ 3 000 EUR, retraits, flux</t>
  </si>
  <si>
    <t>Livrets A, encours &gt; 3 000 EUR et ≤ 7 500 EUR, nombre de versements</t>
  </si>
  <si>
    <t>Livrets A, encours &gt; 3 000 EUR et ≤ 7 500 EUR, versements, flux</t>
  </si>
  <si>
    <t>Livrets A, encours &gt; 3 000 EUR et ≤ 7 500 EUR, nombre de retraits</t>
  </si>
  <si>
    <t>Livrets A, encours &gt; 3 000 EUR et ≤ 7 500 EUR, retraits, flux</t>
  </si>
  <si>
    <t>Livrets A, encours &gt; 7 500 EUR et ≤ 15 300 EUR, nombre de versements</t>
  </si>
  <si>
    <t>Livrets A, encours &gt; 7 500 EUR et ≤ 15 300 EUR, versements, flux</t>
  </si>
  <si>
    <t>Livrets A, encours &gt; 7 500 EUR et ≤ 15 300 EUR, nombre de retraits</t>
  </si>
  <si>
    <t>Livrets A, encours &gt; 7 500 EUR et ≤ 15 300 EUR, retraits, flux</t>
  </si>
  <si>
    <t>Livrets A, encours &gt; 15 300 EUR et ≤ 19 125 EUR, nombre de versements</t>
  </si>
  <si>
    <t>Livrets A, encours &gt; 15 300 EUR et ≤ 19 125 EUR, versements, flux</t>
  </si>
  <si>
    <t>Livrets A, encours &gt; 15 300 EUR et ≤ 19 125 EUR, nombre de retraits</t>
  </si>
  <si>
    <t>Livrets A, encours &gt; 15 300 EUR et ≤ 19 125 EUR, retraits, flux</t>
  </si>
  <si>
    <t>Livrets A, encours &gt; 19 125 EUR et ≤ 22 950 EUR, nombre de versements</t>
  </si>
  <si>
    <t>Livrets A, encours &gt; 19 125 EUR et ≤ 22 950 EUR, versements, flux</t>
  </si>
  <si>
    <t>Livrets A, encours &gt; 19 125 EUR et ≤ 22 950 EUR, nombre de retraits</t>
  </si>
  <si>
    <t>Livrets A, encours &gt; 19 125 EUR et ≤ 22 950 EUR, retraits, flux</t>
  </si>
  <si>
    <t>Livrets A, encours &gt; 22 950 EUR, nombre de versements</t>
  </si>
  <si>
    <t>Livrets A, encours &gt; 22 950 EUR, versements, flux</t>
  </si>
  <si>
    <t>Livrets A, encours &gt; 22 950 EUR, nombre de retraits</t>
  </si>
  <si>
    <t>Livrets A, encours &gt; 22 950 EUR, retraits, flux</t>
  </si>
  <si>
    <t>Livrets A, encours ≤ 150 EUR, nombre de dépôts en numéraires</t>
  </si>
  <si>
    <t>Livrets A, encours ≤ 150 EUR, dépôts en numéraires, flux</t>
  </si>
  <si>
    <t>Livrets A, encours ≤ 150 EUR, nombre de retraits en numéraires</t>
  </si>
  <si>
    <t>Livrets A, encours ≤ 150 EUR, retraits en numéraires, flux</t>
  </si>
  <si>
    <t>Livrets A, encours &gt; 150 EUR et ≤ 750 EUR, nombre de dépôts en numéraires</t>
  </si>
  <si>
    <t>Livrets A, encours &gt; 150 EUR et ≤ 750 EUR, dépôts en numéraires, flux</t>
  </si>
  <si>
    <t>Livrets A, encours &gt; 150 EUR et ≤ 750 EUR, nombre de retraits en numéraires</t>
  </si>
  <si>
    <t>Livrets A, encours &gt; 150 EUR et ≤ 750 EUR, retraits en numéraires, flux</t>
  </si>
  <si>
    <t>Livrets A, encours &gt; 750 EUR et ≤ 1 500 EUR, nombre de dépôts en numéraires</t>
  </si>
  <si>
    <t>Livrets A, encours &gt; 750 EUR et ≤ 1 500 EUR, dépôts en numéraires, flux</t>
  </si>
  <si>
    <t>Livrets A, encours &gt; 750 EUR et ≤ 1 500 EUR, nombre de retraits en numéraires</t>
  </si>
  <si>
    <t>Livrets A, encours &gt; 750 EUR et ≤ 1 500 EUR, retraits en numéraires, flux</t>
  </si>
  <si>
    <t>Livrets A, ouvertures de comptes</t>
  </si>
  <si>
    <t>Livrets A, ouvertures de comptes, Etudiants, enfants mineurs</t>
  </si>
  <si>
    <t>Livrets A, ouvertures de comptes, Exploitants agricoles</t>
  </si>
  <si>
    <t>Livrets A, ouvertures de comptes, Artisans, commerçants, chefs d'entreprises</t>
  </si>
  <si>
    <t>Livrets A, ouvertures de comptes, Cadres, professions intellectuelles supérieures</t>
  </si>
  <si>
    <t>Livrets A, ouvertures de comptes, Professions intermédiaires</t>
  </si>
  <si>
    <t>Livrets A, ouvertures de comptes, Employés</t>
  </si>
  <si>
    <t>Livrets A, ouvertures de comptes, Ouvriers</t>
  </si>
  <si>
    <t>Livrets A, ouvertures de comptes, Retraités</t>
  </si>
  <si>
    <t>Livrets A, ouvertures de comptes, Autres</t>
  </si>
  <si>
    <t>Livrets A, Nombre de comptes, France Métropolitaine</t>
  </si>
  <si>
    <t>Livrets A, encours, France Métropolitaine</t>
  </si>
  <si>
    <t>Livrets A, Nombre de comptes, Ile de France</t>
  </si>
  <si>
    <t>Livrets A, encours, Ile de France</t>
  </si>
  <si>
    <t>Livrets A, Nombre de comptes, Paris (75)</t>
  </si>
  <si>
    <t>Livrets A, encours, Paris (75)</t>
  </si>
  <si>
    <t>Livrets A, Nombre de comptes, Seine et Marne (77)</t>
  </si>
  <si>
    <t>Livrets A, encours, Seine et Marne (77)</t>
  </si>
  <si>
    <t>Livrets A, Nombre de comptes, Yvelines (78)</t>
  </si>
  <si>
    <t>Livrets A, encours, Yvelines (78)</t>
  </si>
  <si>
    <t>Livrets A, Nombre de comptes, Essonne (91)</t>
  </si>
  <si>
    <t>Livrets A, encours, Essonne (91)</t>
  </si>
  <si>
    <t>Livrets A, Nombre de comptes, Hauts de Seine (92)</t>
  </si>
  <si>
    <t>Livrets A, encours, Hauts de Seine (92)</t>
  </si>
  <si>
    <t>Livrets A, Nombre de comptes, Seine Saint Denis (93)</t>
  </si>
  <si>
    <t>Livrets A, encours, Seine Saint Denis (93)</t>
  </si>
  <si>
    <t>Livrets A, Nombre de comptes, Val de Marne (94)</t>
  </si>
  <si>
    <t>Livrets A, encours, Val de Marne (94)</t>
  </si>
  <si>
    <t>Livrets A, Nombre de comptes, Val d'Oise (95)</t>
  </si>
  <si>
    <t>Livrets A, encours, Val d'Oise (95)</t>
  </si>
  <si>
    <t>Livrets A, Nombre de comptes, Champagne Ardennes</t>
  </si>
  <si>
    <t>Livrets A, encours, Champagne Ardennes</t>
  </si>
  <si>
    <t>Livrets A, Nombre de comptes, Ardennes (08)</t>
  </si>
  <si>
    <t>Livrets A, encours, Ardennes (08)</t>
  </si>
  <si>
    <t>Livrets A, Nombre de comptes, Aube (10)</t>
  </si>
  <si>
    <t>Livrets A, encours, Aube (10)</t>
  </si>
  <si>
    <t>Livrets A, Nombre de comptes, Marne (51)</t>
  </si>
  <si>
    <t>Livrets A, encours, Marne (51)</t>
  </si>
  <si>
    <t>Livrets A, Nombre de comptes, Haute Marne (52)</t>
  </si>
  <si>
    <t>Livrets A, encours, Haute Marne (52)</t>
  </si>
  <si>
    <t>Livrets A, Nombre de comptes, Picardie</t>
  </si>
  <si>
    <t>Livrets A, encours, Picardie</t>
  </si>
  <si>
    <t>Livrets A, Nombre de comptes, Aisne (02)</t>
  </si>
  <si>
    <t>Livrets A, encours, Aisne (02)</t>
  </si>
  <si>
    <t>Livrets A, Nombre de comptes, Oise (60)</t>
  </si>
  <si>
    <t>Livrets A, encours, Oise (60)</t>
  </si>
  <si>
    <t>Livrets A, Nombre de comptes, Somme (80)</t>
  </si>
  <si>
    <t>Livrets A, encours, Somme (80)</t>
  </si>
  <si>
    <t>Livrets A, Nombre de comptes, Haute Normandie</t>
  </si>
  <si>
    <t>Livrets A, encours, Haute Normandie</t>
  </si>
  <si>
    <t>Livrets A, Nombre de comptes, Eure (27)</t>
  </si>
  <si>
    <t>Livrets A, encours, Eure (27)</t>
  </si>
  <si>
    <t>Livrets A, Nombre de comptes, Seine Maritime (76)</t>
  </si>
  <si>
    <t>Livrets A, encours, Seine Maritime (76)</t>
  </si>
  <si>
    <t>Livrets A, Nombre de comptes, Centre</t>
  </si>
  <si>
    <t>Livrets A, encours, Centre</t>
  </si>
  <si>
    <t>Livrets A, Nombre de comptes, Cher (18)</t>
  </si>
  <si>
    <t>Livrets A, encours, Cher (18)</t>
  </si>
  <si>
    <t>Livrets A, Nombre de comptes, Eure et Loir (28)</t>
  </si>
  <si>
    <t>Livrets A, encours, Eure et Loir (28)</t>
  </si>
  <si>
    <t>Livrets A, Nombre de comptes, Indre (36)</t>
  </si>
  <si>
    <t>Livrets A, encours, Indre (36)</t>
  </si>
  <si>
    <t>Livrets A, Nombre de comptes, Indre et Loire (37)</t>
  </si>
  <si>
    <t>Livrets A, encours, Indre et Loire (37)</t>
  </si>
  <si>
    <t>Livrets A, Nombre de comptes, Loir et Cher (41)</t>
  </si>
  <si>
    <t>Livrets A, encours, Loir et Cher (41)</t>
  </si>
  <si>
    <t>Livrets A, Nombre de comptes, Loiret (45)</t>
  </si>
  <si>
    <t>Livrets A, encours, Loiret (45)</t>
  </si>
  <si>
    <t>Livrets A, Nombre de comptes, Basse Normandie</t>
  </si>
  <si>
    <t>Livrets A, encours, Basse Normandie</t>
  </si>
  <si>
    <t>Livrets A, Nombre de comptes, Calvados (14)</t>
  </si>
  <si>
    <t>Livrets A, encours, Calvados (14)</t>
  </si>
  <si>
    <t>Livrets A, Nombre de comptes, Manche (50)</t>
  </si>
  <si>
    <t>Livrets A, encours, Manche (50)</t>
  </si>
  <si>
    <t>Livrets A, Nombre de comptes, Orne (61)</t>
  </si>
  <si>
    <t>Livrets A, encours, Orne (61)</t>
  </si>
  <si>
    <t>Livrets A, Nombre de comptes, Bourgogne</t>
  </si>
  <si>
    <t>Livrets A, encours, Bourgogne</t>
  </si>
  <si>
    <t>Livrets A, Nombre de comptes, Côte d'Or (21)</t>
  </si>
  <si>
    <t>Livrets A, encours, Côte d'Or (21)</t>
  </si>
  <si>
    <t>Livrets A, Nombre de comptes, Nièvre (58)</t>
  </si>
  <si>
    <t>Livrets A, encours, Nièvre (58)</t>
  </si>
  <si>
    <t>Livrets A, Nombre de comptes, Saône et Loire (71)</t>
  </si>
  <si>
    <t>Livrets A, encours, Saône et Loire (71)</t>
  </si>
  <si>
    <t>Livrets A, Nombre de comptes, Yonne (89)</t>
  </si>
  <si>
    <t>Livrets A, encours, Yonne (89)</t>
  </si>
  <si>
    <t>Livrets A, Nombre de comptes, Nord Pas de Calais</t>
  </si>
  <si>
    <t>Livrets A, encours, Nord Pas de Calais</t>
  </si>
  <si>
    <t>Livrets A, Nombre de comptes, Nord (59)</t>
  </si>
  <si>
    <t>Livrets A, encours, Nord (59)</t>
  </si>
  <si>
    <t>Livrets A, Nombre de comptes, Pas de Calais (62)</t>
  </si>
  <si>
    <t>Livrets A, encours, Pas de Calais (62)</t>
  </si>
  <si>
    <t>Livrets A, Nombre de comptes, Lorraine</t>
  </si>
  <si>
    <t>Livrets A, encours, Lorraine</t>
  </si>
  <si>
    <t>Livrets A, Nombre de comptes, Meurthe et Moselle (54)</t>
  </si>
  <si>
    <t>Livrets A, encours, Meurthe et Moselle (54)</t>
  </si>
  <si>
    <t>Livrets A, Nombre de comptes, Meuse (55)</t>
  </si>
  <si>
    <t>Livrets A, encours, Meuse (55)</t>
  </si>
  <si>
    <t>Livrets A, Nombre de comptes, Moselle (57)</t>
  </si>
  <si>
    <t>Livrets A, encours, Moselle (57)</t>
  </si>
  <si>
    <t>Livrets A, Nombre de comptes, Vosges (88)</t>
  </si>
  <si>
    <t>Livrets A, encours, Vosges (88)</t>
  </si>
  <si>
    <t>Livrets A, Nombre de comptes, Alsace</t>
  </si>
  <si>
    <t>Livrets A, encours, Alsace</t>
  </si>
  <si>
    <t>Livrets A, Nombre de comptes, Bas Rhin (67)</t>
  </si>
  <si>
    <t>Livrets A, encours, Bas Rhin (67)</t>
  </si>
  <si>
    <t>Livrets A, Nombre de comptes, Haut Rhin (68)</t>
  </si>
  <si>
    <t>Livrets A, encours, Haut Rhin (68)</t>
  </si>
  <si>
    <t>Livrets A, Nombre de comptes, Franche Comté</t>
  </si>
  <si>
    <t>Livrets A, encours, Franche Comté</t>
  </si>
  <si>
    <t>Livrets A, Nombre de comptes, Doubs (25)</t>
  </si>
  <si>
    <t>Livrets A, encours, Doubs (25)</t>
  </si>
  <si>
    <t>Livrets A, Nombre de comptes, Jura (39)</t>
  </si>
  <si>
    <t>Livrets A, encours, Jura (39)</t>
  </si>
  <si>
    <t>Livrets A, Nombre de comptes, Haute Saône (70)</t>
  </si>
  <si>
    <t>Livrets A, encours, Haute Saône (70)</t>
  </si>
  <si>
    <t>Livrets A, Nombre de comptes, Territoire de Belfort (90)</t>
  </si>
  <si>
    <t>Livrets A, encours, Territoire de Belfort (90)</t>
  </si>
  <si>
    <t>Livrets A, Nombre de comptes, Pays de Loire</t>
  </si>
  <si>
    <t>Livrets A, encours, Pays de Loire</t>
  </si>
  <si>
    <t>Livrets A, Nombre de comptes, Loire Atlantique (44)</t>
  </si>
  <si>
    <t>Livrets A, encours, Loire Atlantique (44)</t>
  </si>
  <si>
    <t>Livrets A, Nombre de comptes, Maine et Loire (49)</t>
  </si>
  <si>
    <t>Livrets A, encours, Maine et Loire (49)</t>
  </si>
  <si>
    <t>Livrets A, Nombre de comptes, Mayenne (53)</t>
  </si>
  <si>
    <t>Livrets A, encours, Mayenne (53)</t>
  </si>
  <si>
    <t>Livrets A, Nombre de comptes, Sarthe (72)</t>
  </si>
  <si>
    <t>Livrets A, encours, Sarthe (72)</t>
  </si>
  <si>
    <t>Livrets A, Nombre de comptes, Vendée (85)</t>
  </si>
  <si>
    <t>Livrets A, encours, Vendée (85)</t>
  </si>
  <si>
    <t>Livrets A, Nombre de comptes, Bretagne</t>
  </si>
  <si>
    <t>Livrets A, encours, Bretagne</t>
  </si>
  <si>
    <t>Livrets A, Nombre de comptes, Côtes d'Armor (22)</t>
  </si>
  <si>
    <t>Livrets A, encours, Côtes d'Armor (22)</t>
  </si>
  <si>
    <t>Livrets A, Nombre de comptes, Finistere (29)</t>
  </si>
  <si>
    <t>Livrets A, encours, Finistere (29)</t>
  </si>
  <si>
    <t>Livrets A, Nombre de comptes, Ille et Vilaine (35)</t>
  </si>
  <si>
    <t>Livrets A, encours, Ille et Vilaine (35)</t>
  </si>
  <si>
    <t>Livrets A, Nombre de comptes, Morbihan (56)</t>
  </si>
  <si>
    <t>Livrets A, encours, Morbihan (56)</t>
  </si>
  <si>
    <t>Livrets A, Nombre de comptes, Poitou Charentes</t>
  </si>
  <si>
    <t>Livrets A, encours, Poitou Charentes</t>
  </si>
  <si>
    <t>Livrets A, Nombre de comptes, Charente (16)</t>
  </si>
  <si>
    <t>Livrets A, encours, Charente (16)</t>
  </si>
  <si>
    <t>Livrets A, Nombre de comptes, Charente Maritime (17)</t>
  </si>
  <si>
    <t>Livrets A, encours, Charente Maritime (17)</t>
  </si>
  <si>
    <t>Livrets A, Nombre de comptes, Deux Sèvres (79)</t>
  </si>
  <si>
    <t>Livrets A, encours, Deux Sèvres (79)</t>
  </si>
  <si>
    <t>Livrets A, Nombre de comptes, Vienne (86)</t>
  </si>
  <si>
    <t>Livrets A, encours, Vienne (86)</t>
  </si>
  <si>
    <t>Livrets A, Nombre de comptes, Aquitaine</t>
  </si>
  <si>
    <t>Livrets A, encours, Aquitaine</t>
  </si>
  <si>
    <t>Livrets A, Nombre de comptes, Dordogne (24)</t>
  </si>
  <si>
    <t>Livrets A, encours, Dordogne (24)</t>
  </si>
  <si>
    <t>Livrets A, Nombre de comptes, Gironde (33)</t>
  </si>
  <si>
    <t>Livrets A, encours, Gironde (33)</t>
  </si>
  <si>
    <t>Livrets A, Nombre de comptes, Landes (40)</t>
  </si>
  <si>
    <t>Livrets A, encours, Landes (40)</t>
  </si>
  <si>
    <t>Livrets A, Nombre de comptes, Lot et Garonne (47)</t>
  </si>
  <si>
    <t>Livrets A, encours, Lot et Garonne (47)</t>
  </si>
  <si>
    <t>Livrets A, Nombre de comptes, Pyrénées Atlantiques (64)</t>
  </si>
  <si>
    <t>Livrets A, encours, Pyrénées Atlantiques (64)</t>
  </si>
  <si>
    <t>Livrets A, Nombre de comptes, Midi Pyrénées</t>
  </si>
  <si>
    <t>Livrets A, encours, Midi Pyrénées</t>
  </si>
  <si>
    <t>Livrets A, Nombre de comptes, Ariège (09)</t>
  </si>
  <si>
    <t>Livrets A, encours, Ariège (09)</t>
  </si>
  <si>
    <t>Livrets A, Nombre de comptes, Aveyron (12)</t>
  </si>
  <si>
    <t>Livrets A, encours, Aveyron (12)</t>
  </si>
  <si>
    <t>Livrets A, Nombre de comptes, Haute Garonne (31)</t>
  </si>
  <si>
    <t>Livrets A, encours, Haute Garonne (31)</t>
  </si>
  <si>
    <t>Livrets A, Nombre de comptes, Gers (32)</t>
  </si>
  <si>
    <t>Livrets A, encours, Gers (32)</t>
  </si>
  <si>
    <t>Livrets A, Nombre de comptes, Lot (46)</t>
  </si>
  <si>
    <t>Livrets A, encours, Lot (46)</t>
  </si>
  <si>
    <t>Livrets A, Nombre de comptes, Hautes Pyrénées (65)</t>
  </si>
  <si>
    <t>Livrets A, encours, Hautes Pyrénées (65)</t>
  </si>
  <si>
    <t>Livrets A, Nombre de comptes, Tarn (81)</t>
  </si>
  <si>
    <t>Livrets A, encours, Tarn (81)</t>
  </si>
  <si>
    <t>Livrets A, Nombre de comptes, Tarn et Garonne (82)</t>
  </si>
  <si>
    <t>Livrets A, encours, Tarn et Garonne (82)</t>
  </si>
  <si>
    <t>Livrets A, Nombre de comptes, Limousin</t>
  </si>
  <si>
    <t>Livrets A, encours, Limousin</t>
  </si>
  <si>
    <t>Livrets A, Nombre de comptes, Corrèze (19)</t>
  </si>
  <si>
    <t>Livrets A, encours, Corrèze (19)</t>
  </si>
  <si>
    <t>Livrets A, Nombre de comptes, Creuse (23)</t>
  </si>
  <si>
    <t>Livrets A, encours, Creuse (23)</t>
  </si>
  <si>
    <t>Livrets A, Nombre de comptes, Haute Vienne (87)</t>
  </si>
  <si>
    <t>Livrets A, encours, Haute Vienne (87)</t>
  </si>
  <si>
    <t>Livrets A, Nombre de comptes, Rhône Alpes</t>
  </si>
  <si>
    <t>Livrets A, encours, Rhône Alpes</t>
  </si>
  <si>
    <t>Livrets A, Nombre de comptes, Ain (01)</t>
  </si>
  <si>
    <t>Livrets A, encours, Ain (01)</t>
  </si>
  <si>
    <t>Livrets A, Nombre de comptes, Ardèche (07)</t>
  </si>
  <si>
    <t>Livrets A, encours, Ardèche (07)</t>
  </si>
  <si>
    <t>Livrets A, Nombre de comptes, Drôme (26)</t>
  </si>
  <si>
    <t>Livrets A, encours, Drôme (26)</t>
  </si>
  <si>
    <t>Livrets A, Nombre de comptes, Isère (38)</t>
  </si>
  <si>
    <t>Livrets A, encours, Isère (38)</t>
  </si>
  <si>
    <t>Livrets A, Nombre de comptes, Loire (42)</t>
  </si>
  <si>
    <t>Livrets A, encours, Loire (42)</t>
  </si>
  <si>
    <t>Livrets A, Nombre de comptes, Rhône (69)</t>
  </si>
  <si>
    <t>Livrets A, encours, Rhône (69)</t>
  </si>
  <si>
    <t>Livrets A, Nombre de comptes, Savoie (73)</t>
  </si>
  <si>
    <t>Livrets A, encours, Savoie (73)</t>
  </si>
  <si>
    <t>Livrets A, Nombre de comptes, Haute Savoie (74)</t>
  </si>
  <si>
    <t>Livrets A, encours, Haute Savoie (74)</t>
  </si>
  <si>
    <t>Livrets A, Nombre de comptes, Auvergne</t>
  </si>
  <si>
    <t>Livrets A, encours, Auvergne</t>
  </si>
  <si>
    <t>Livrets A, Nombre de comptes, Allier (03)</t>
  </si>
  <si>
    <t>Livrets A, encours, Allier (03)</t>
  </si>
  <si>
    <t>Livrets A, Nombre de comptes, Cantal (15)</t>
  </si>
  <si>
    <t>Livrets A, encours, Cantal (15)</t>
  </si>
  <si>
    <t>Livrets A, Nombre de comptes, Haute Loire (43)</t>
  </si>
  <si>
    <t>Livrets A, encours, Haute Loire (43)</t>
  </si>
  <si>
    <t>Livrets A, Nombre de comptes, Puy de Dôme (63)</t>
  </si>
  <si>
    <t>Livrets A, encours, Puy de Dôme (63)</t>
  </si>
  <si>
    <t>Livrets A, Nombre de comptes, Languedoc Roussillon</t>
  </si>
  <si>
    <t>Livrets A, encours, Languedoc Roussillon</t>
  </si>
  <si>
    <t>Livrets A, Nombre de comptes, Aude (11)</t>
  </si>
  <si>
    <t>Livrets A, encours, Aude (11)</t>
  </si>
  <si>
    <t>Livrets A, Nombre de comptes, Gard (30)</t>
  </si>
  <si>
    <t>Livrets A, encours, Gard (30)</t>
  </si>
  <si>
    <t>Livrets A, Nombre de comptes, Hérault (34)</t>
  </si>
  <si>
    <t>Livrets A, encours, Hérault (34)</t>
  </si>
  <si>
    <t>Livrets A, Nombre de comptes, Lozère (48)</t>
  </si>
  <si>
    <t>Livrets A, encours, Lozère (48)</t>
  </si>
  <si>
    <t>Livrets A, Nombre de comptes, Pyrénées Orientales (66)</t>
  </si>
  <si>
    <t>Livrets A, encours, Pyrénées Orientales (66)</t>
  </si>
  <si>
    <t>Livrets A, Nombre de comptes, PACA</t>
  </si>
  <si>
    <t>Livrets A, encours, PACA</t>
  </si>
  <si>
    <t>Livrets A, Nombre de comptes, Alpes de Haute Provence (04)</t>
  </si>
  <si>
    <t>Livrets A, encours, Alpes de Haute Provence (04)</t>
  </si>
  <si>
    <t>Livrets A, Nombre de comptes, Hautes Alpes (05)</t>
  </si>
  <si>
    <t>Livrets A, encours, Hautes Alpes (05)</t>
  </si>
  <si>
    <t>Livrets A, Nombre de comptes, Alpes Maritimes (06)</t>
  </si>
  <si>
    <t>Livrets A, encours, Alpes Maritimes (06)</t>
  </si>
  <si>
    <t>Livrets A, Nombre de comptes, Bouches du Rhône (13)</t>
  </si>
  <si>
    <t>Livrets A, encours, Bouches du Rhône (13)</t>
  </si>
  <si>
    <t>Livrets A, Nombre de comptes, Var (83)</t>
  </si>
  <si>
    <t>Livrets A, encours, Var (83)</t>
  </si>
  <si>
    <t>Livrets A, Nombre de comptes, Vaucluse (84)</t>
  </si>
  <si>
    <t>Livrets A, encours, Vaucluse (84)</t>
  </si>
  <si>
    <t>Livrets A, Nombre de comptes, Corse</t>
  </si>
  <si>
    <t>Livrets A, encours, Corse</t>
  </si>
  <si>
    <t>Livrets A, Nombre de comptes, Corse du Sud (2A)</t>
  </si>
  <si>
    <t>Livrets A, encours, Corse du Sud (2A)</t>
  </si>
  <si>
    <t>Livrets A, Nombre de comptes, Haute Corse (2B)</t>
  </si>
  <si>
    <t>Livrets A, encours, Haute Corse (2B)</t>
  </si>
  <si>
    <t>Prêts aux PME, Crédits de trésorerie (encours)</t>
  </si>
  <si>
    <t>Prêts aux micro-entreprises, Crédits de trésorerie (encours)</t>
  </si>
  <si>
    <t>Prêts aux micro-entreprises - dont entrepreneurs individuels, Crédits de trésorerie (encours)</t>
  </si>
  <si>
    <t>Prêts aux micro-entreprises - dont SCI, Crédits de trésorerie (encours)</t>
  </si>
  <si>
    <t>Prêts aux PME, Crédit à l'investissement hors immobilier (encours)</t>
  </si>
  <si>
    <t>Prêts aux micro-entreprises, Crédit à l'investissement hors immobilier (encours)</t>
  </si>
  <si>
    <t>Prêts aux micro-entreprises - dont entrepreneurs individuels, Crédit à l'investissement hors immobilier (encours)</t>
  </si>
  <si>
    <t>Prêts aux micro-entreprises - dont SCI, Crédit à l'investissement hors immobilier (encours)</t>
  </si>
  <si>
    <t>Prêts aux PME, Crédits immobiliers (encours)</t>
  </si>
  <si>
    <t>Prêts aux micro-entreprises, Crédits immobiliers (encours)</t>
  </si>
  <si>
    <t>Prêts aux micro-entreprises - dont entrepreneurs individuels, Crédits immobiliers (encours)</t>
  </si>
  <si>
    <t>Prêts aux micro-entreprises - dont SCI, Crédits immobiliers (encours)</t>
  </si>
  <si>
    <t>Prêts aux PME (encours)</t>
  </si>
  <si>
    <t>Prêts aux micro-entreprises (encours)</t>
  </si>
  <si>
    <t>Prêts aux micro-entreprises - dont entrepreneurs individuels (encours)</t>
  </si>
  <si>
    <t>Prêts aux micro-entreprises - dont SCI(encours)</t>
  </si>
  <si>
    <t>Prêts nouveaux aux PME, Crédits de trésorerie, dont Crédits non échéancés, encours moyen du trimestre (a)</t>
  </si>
  <si>
    <t>Prêts nouveaux aux micro-entreprises, Crédits de trésorerie, dont Crédits non échéancés, encours moyen du trimestre (a)</t>
  </si>
  <si>
    <t>Prêts nouveaux aux micro-entreprises - dont entrepreneurs individuels, Crédits de trésorerie, dont Crédits non échéancés, encours moyen du trimestre (a)</t>
  </si>
  <si>
    <t>Prêts nouveaux aux micro-entreprises - dont SCI, Crédits de trésorerie, dont Crédits non échéancés, encours moyen du trimestre (a)</t>
  </si>
  <si>
    <t>Prêts nouveaux aux PME, Crédits de trésorerie, dont Crédits non échéancés, encours moyen du trimestre précédent (b)</t>
  </si>
  <si>
    <t>Prêts nouveaux aux micro-entreprises, Crédits de trésorerie, dont Crédits non échéancés, encours moyen du trimestre précédent (b)</t>
  </si>
  <si>
    <t>Prêts nouveaux aux micro-entreprises - dont entrepreneurs individuels, Crédits de trésorerie, dont Crédits non échéancés, encours moyen du trimestre précédent (b)</t>
  </si>
  <si>
    <t>Prêts nouveaux aux micro-entreprises - dont SCI, Crédits de trésorerie, dont Crédits non échéancés, encours moyen du trimestre précédent (b)</t>
  </si>
  <si>
    <t>Prêts nouveaux aux PME, Crédits immobiliers, dont Crédits non échéancés, encours moyen du trimestre (a)</t>
  </si>
  <si>
    <t>Prêts nouveaux aux micro-entreprises, Crédits immobiliers, dont Crédits non échéancés, encours moyen du trimestre (a)</t>
  </si>
  <si>
    <t>Prêts nouveaux aux micro-entreprises - dont entrepreneurs individuels, Crédits immobiliers, dont Crédits non échéancés, encours moyen du trimestre (a)</t>
  </si>
  <si>
    <t>Prêts nouveaux aux micro-entreprises - dont SCI, Crédits immobiliers, dont Crédits non échéancés, encours moyen du trimestre (a)</t>
  </si>
  <si>
    <t>Prêts nouveaux aux PME, Crédits immobiliers, dont Crédits non échéancés, encours moyen du trimestre précédent (b)</t>
  </si>
  <si>
    <t>Prêts nouveaux aux micro-entreprises, Crédits immobiliers, dont Crédits non échéancés, encours moyen du trimestre précédent (b)</t>
  </si>
  <si>
    <t>Prêts nouveaux aux micro-entreprises - dont entrepreneurs individuels, Crédits immobiliers, dont Crédits non échéancés, encours moyen du trimestre précédent (b)</t>
  </si>
  <si>
    <t>Prêts nouveaux aux micro-entreprises - dont SCI, Crédits immobiliers, dont Crédits non échéancés, encours moyen du trimestre précédent (b)</t>
  </si>
  <si>
    <t>Prêts destinés à financer les travaux d'économie d'énergie dans les batiments anciens (encours)</t>
  </si>
  <si>
    <t>Prêts aux PME et travaux d'économie d'énergie</t>
  </si>
  <si>
    <t xml:space="preserve">Livrets d'épargne réglementé (LA ,LDD,LEP), nombre de comptes </t>
  </si>
  <si>
    <t>Livrets réglementés (LA ,LDD,LEP), encours</t>
  </si>
  <si>
    <t xml:space="preserve">Livrets A, nombre de comptes </t>
  </si>
  <si>
    <t xml:space="preserve">Prêts nouveaux aux PME, Crédits de trésorerie </t>
  </si>
  <si>
    <t xml:space="preserve">Prêts nouveaux aux micro-entreprises, Crédits de trésorerie </t>
  </si>
  <si>
    <t xml:space="preserve">Prêts nouveaux aux micro-entreprises - dont entreneurs individuels, Crédits de trésorerie </t>
  </si>
  <si>
    <t xml:space="preserve">Prêts nouveaux aux micro-entreprises - dont SCI, Crédits de trésorerie </t>
  </si>
  <si>
    <t>Prêts nouveaux aux PME, Crédits de trésorerie, dont Crédits échéancés</t>
  </si>
  <si>
    <t>Prêts nouveaux aux micro-entreprises, Crédits de trésorerie, dont Crédits échéancés</t>
  </si>
  <si>
    <t>Prêts nouveaux aux micro-entreprises - dont entreneurs individuels, Crédits de trésorerie, dont Crédits échéancés</t>
  </si>
  <si>
    <t>Prêts nouveaux aux micro-entreprises - dont SCI, Crédits de trésorerie, dont Crédits échéancés</t>
  </si>
  <si>
    <t>Prêts nouveaux aux PME, Crédits de trésorerie, dont Crédits non échéancés = (a) – (b)</t>
  </si>
  <si>
    <t>Prêts nouveaux aux micro-entreprises, Crédits de trésorerie, dont Crédits non échéancés = (a) – (b)</t>
  </si>
  <si>
    <t>Prêts nouveaux aux micro-entreprises - dont entreneurs individuels, Crédits de trésorerie, dont Crédits non échéancés = (a) – (b)</t>
  </si>
  <si>
    <t>Prêts nouveaux aux micro-entreprises - dont SCI, Crédits de trésorerie, dont Crédits non échéancés = (a) – (b)</t>
  </si>
  <si>
    <t>Prêts nouveaux aux PME, Crédit à l'investissement hors immobilier</t>
  </si>
  <si>
    <t>Prêts nouveaux aux micro-entreprises, Crédit à l'investissement hors immobilier</t>
  </si>
  <si>
    <t>Prêts nouveaux aux micro-entreprises - dont entreneurs individuels, Crédit à l'investissement hors immobilier</t>
  </si>
  <si>
    <t>Prêts nouveaux aux micro-entreprises - dont SCI, Crédit à l'investissement hors immobilier</t>
  </si>
  <si>
    <t>Prêts nouveaux aux PME, Crédits immobiliers</t>
  </si>
  <si>
    <t>Prêts nouveaux aux micro-entreprises, Crédits immobiliers</t>
  </si>
  <si>
    <t>Prêts nouveaux aux micro-entreprises - dont entreneurs individuels, Crédits immobiliers</t>
  </si>
  <si>
    <t>Prêts nouveaux aux micro-entreprises - dont SCI, Crédits immobiliers</t>
  </si>
  <si>
    <t>Prêts nouveaux aux PME, Crédits immobiliers, dont Crédits échéancés</t>
  </si>
  <si>
    <t>Prêts nouveaux aux micro-entreprises, Crédits immobiliers, dont Crédits échéancés</t>
  </si>
  <si>
    <t>Prêts nouveaux aux micro-entreprises - dont entreneurs individuels, Crédits immobiliers, dont Crédits échéancés</t>
  </si>
  <si>
    <t>Prêts nouveaux aux micro-entreprises - dont SCI, Crédits immobiliers, dont Crédits échéancés</t>
  </si>
  <si>
    <t>Prêts nouveaux aux PME, Crédits immobiliers, dont Crédits non échéancés = (a) – (b)</t>
  </si>
  <si>
    <t>Prêts nouveaux aux micro-entreprises, Crédits immobiliers, dont Crédits non échéancés = (a) – (b)</t>
  </si>
  <si>
    <t>Prêts nouveaux aux micro-entreprises - dont entreneurs individuels, Crédits immobiliers, dont Crédits non échéancés = (a) – (b)</t>
  </si>
  <si>
    <t>Prêts nouveaux aux micro-entreprises - dont SCI, Crédits immobiliers, dont Crédits non échéancés = (a) – (b)</t>
  </si>
  <si>
    <t>Prêts nouveaux aux PME</t>
  </si>
  <si>
    <t>Prêts nouveaux aux micro-entreprises</t>
  </si>
  <si>
    <t>Prêts nouveaux aux micro-entreprises - dont entreneurs individuels</t>
  </si>
  <si>
    <t>Prêts nouveaux aux micro-entreprises - dont SCI</t>
  </si>
  <si>
    <t>Prêts destinés à financer les travaux d'économie d'énergie dans les batiments anciens (crédits nouveaux)</t>
  </si>
  <si>
    <t>ERTRT12000100</t>
  </si>
  <si>
    <t>ERTRT12000200</t>
  </si>
  <si>
    <t>ERTRT12100100</t>
  </si>
  <si>
    <t>ERTRT12100200</t>
  </si>
  <si>
    <t>ERTRT12200100</t>
  </si>
  <si>
    <t>ERTRT12200200</t>
  </si>
  <si>
    <t>ERTRT12300100</t>
  </si>
  <si>
    <t>ERTRT12300200</t>
  </si>
  <si>
    <t>ERTRT12400100</t>
  </si>
  <si>
    <t>ERTRT12400200</t>
  </si>
  <si>
    <t>ERTRT12500100</t>
  </si>
  <si>
    <t>ERTRT12500200</t>
  </si>
  <si>
    <t>EALBP01000100</t>
  </si>
  <si>
    <t>EALBP01000200</t>
  </si>
  <si>
    <t>EALBP01300100</t>
  </si>
  <si>
    <t>EALBP01300200</t>
  </si>
  <si>
    <t>EALBP01500100</t>
  </si>
  <si>
    <t>EALBP01500200</t>
  </si>
  <si>
    <t>EALBP01600100</t>
  </si>
  <si>
    <t>EALBP01600200</t>
  </si>
  <si>
    <t>EALBP01700100</t>
  </si>
  <si>
    <t>EALBP01700200</t>
  </si>
  <si>
    <t>EALBP01800100</t>
  </si>
  <si>
    <t>EALBP01800200</t>
  </si>
  <si>
    <t>EALBP01900100</t>
  </si>
  <si>
    <t>EALBP01900200</t>
  </si>
  <si>
    <t>EALBP02000100</t>
  </si>
  <si>
    <t>EALBP02000200</t>
  </si>
  <si>
    <t>EALBP02200100</t>
  </si>
  <si>
    <t>EALBP02200200</t>
  </si>
  <si>
    <t>EALBP02300100</t>
  </si>
  <si>
    <t>EALBP02300200</t>
  </si>
  <si>
    <t>EALBP02400100</t>
  </si>
  <si>
    <t>EALBP02400200</t>
  </si>
  <si>
    <t>EALBP02500100</t>
  </si>
  <si>
    <t>EALBP02500200</t>
  </si>
  <si>
    <t>EALBP02600100</t>
  </si>
  <si>
    <t>EALBP02600200</t>
  </si>
  <si>
    <t>EALBP02700100</t>
  </si>
  <si>
    <t>EALBP02700200</t>
  </si>
  <si>
    <t>EALBP02800100</t>
  </si>
  <si>
    <t>EALBP02800200</t>
  </si>
  <si>
    <t>EALBP02900100</t>
  </si>
  <si>
    <t>EALBP02900200</t>
  </si>
  <si>
    <t>EALBP03000100</t>
  </si>
  <si>
    <t>EALBP03000200</t>
  </si>
  <si>
    <t>EALBP03100100</t>
  </si>
  <si>
    <t>EALBP03100200</t>
  </si>
  <si>
    <t>EALBP03200100</t>
  </si>
  <si>
    <t>EALBP03200200</t>
  </si>
  <si>
    <t>EALBP03300100</t>
  </si>
  <si>
    <t>EALBP03300200</t>
  </si>
  <si>
    <t>EALBP03400100</t>
  </si>
  <si>
    <t>EALBP03400200</t>
  </si>
  <si>
    <t>EALBP03500100</t>
  </si>
  <si>
    <t>EALBP03500200</t>
  </si>
  <si>
    <t>EALBP03600100</t>
  </si>
  <si>
    <t>EALBP03600200</t>
  </si>
  <si>
    <t>EALBP03700100</t>
  </si>
  <si>
    <t>EALBP03700200</t>
  </si>
  <si>
    <t>FALBP06400100</t>
  </si>
  <si>
    <t>FALBP06500100</t>
  </si>
  <si>
    <t>FALBP06600100</t>
  </si>
  <si>
    <t>FALBP06700100</t>
  </si>
  <si>
    <t>FALBP06800100</t>
  </si>
  <si>
    <t>FALBP06900100</t>
  </si>
  <si>
    <t>FALBP07000100</t>
  </si>
  <si>
    <t>FALBP07100100</t>
  </si>
  <si>
    <t>FALBP07200100</t>
  </si>
  <si>
    <t>FALBP07300100</t>
  </si>
  <si>
    <t>FALBP05800100</t>
  </si>
  <si>
    <t>FALBP05800200</t>
  </si>
  <si>
    <t>FALBP05900100</t>
  </si>
  <si>
    <t>FALBP05900200</t>
  </si>
  <si>
    <t>FALBP06000100</t>
  </si>
  <si>
    <t>FALBP06000200</t>
  </si>
  <si>
    <t>FALBP06100100</t>
  </si>
  <si>
    <t>FALBP06100200</t>
  </si>
  <si>
    <t>FALBP06200100</t>
  </si>
  <si>
    <t>FALBP06200200</t>
  </si>
  <si>
    <t>FALBP06300100</t>
  </si>
  <si>
    <t>FALBP06300200</t>
  </si>
  <si>
    <t>Autres instruments de financement pour les PME (encours)</t>
  </si>
  <si>
    <t>Autres instruments de financement pour les PME - dont TPE (encours)</t>
  </si>
  <si>
    <t>Autres instruments de financement pour les PME - dont EI (encours)</t>
  </si>
  <si>
    <t>Autres instruments de financement pour les PME - dont SCI (encours)</t>
  </si>
  <si>
    <t>ETPME02000100</t>
  </si>
  <si>
    <t>ETPME02000200</t>
  </si>
  <si>
    <t>ETPME02000300</t>
  </si>
  <si>
    <t>ETPME02000400</t>
  </si>
  <si>
    <t>ETPME02100100</t>
  </si>
  <si>
    <t>ETPME02100200</t>
  </si>
  <si>
    <t>ETPME02100300</t>
  </si>
  <si>
    <t>ETPME02100400</t>
  </si>
  <si>
    <t>Autres instruments nouveaux de financement pour les PME (encours)</t>
  </si>
  <si>
    <t>Autres instruments nouveaux de financement pour les PME - dont TPE (encours)</t>
  </si>
  <si>
    <t>Autres instruments nouveaux de financement pour les PME - dont EI (encours)</t>
  </si>
  <si>
    <t>Autres instruments nouveaux de financement pour les PME - dont SCI (encours)</t>
  </si>
  <si>
    <t>EALVA00950100</t>
  </si>
  <si>
    <t>EALVA00950200</t>
  </si>
  <si>
    <t>Livrets A détenus par les personnes morales, encours &gt; 100 000 EUR, nombre de comptes</t>
  </si>
  <si>
    <t>Livrets A détenus par les personnes morales, encours &gt; 100 000 EUR, encours</t>
  </si>
  <si>
    <t>Livrets A Accessibilité bancaire détenus par les personnes physiques, nombre de comptes</t>
  </si>
  <si>
    <t>Livrets A Accessibilité bancaire détenus par les personnes physiques, encours</t>
  </si>
  <si>
    <t>Livrets A Accessibilité bancaire détenus par les personnes physiques, encours ≤ 150 EUR, nombre de comptes</t>
  </si>
  <si>
    <t>Livrets A Accessibilité bancaire détenus par les personnes physiques, encours ≤ 150 EUR, encours</t>
  </si>
  <si>
    <t>Livrets A Accessibilité bancaire détenus par les personnes physiques, encours &gt; 150 EUR et ≤ 750 EUR, nombre de comptes</t>
  </si>
  <si>
    <t>Livrets A Accessibilité bancaire détenus par les personnes physiques, encours &gt; 150 EUR et ≤ 750 EUR, encours</t>
  </si>
  <si>
    <t>Livrets A Accessibilité bancaire détenus par les personnes physiques, encours &gt; 750 EUR et ≤ 1 500 EUR, nombre de comptes</t>
  </si>
  <si>
    <t>Livrets A Accessibilité bancaire détenus par les personnes physiques, encours &gt; 750 EUR et ≤ 1 500 EUR, encours</t>
  </si>
  <si>
    <t>Livrets A Accessibilité bancaire détenus par les personnes physiques, encours &gt; 1 500 EUR et ≤ 3 000 EUR, nombre de comptes</t>
  </si>
  <si>
    <t>Livrets A Accessibilité bancaire détenus par les personnes physiques, encours &gt; 1 500 EUR et ≤ 3 000 EUR, encours</t>
  </si>
  <si>
    <t>Livrets A Accessibilité bancaire détenus par les personnes physiques, encours &gt; 3 000 EUR et ≤ 7 500 EUR, nombre de comptes</t>
  </si>
  <si>
    <t>Livrets A Accessibilité bancaire détenus par les personnes physiques, encours &gt; 3 000 EUR et ≤ 7 500 EUR, encours</t>
  </si>
  <si>
    <t>Livrets A Accessibilité bancaire détenus par les personnes physiques, encours &gt; 7 500 EUR et ≤ 15 300 EUR, nombre de comptes</t>
  </si>
  <si>
    <t>Livrets A Accessibilité bancaire détenus par les personnes physiques, encours &gt; 7 500 EUR et ≤ 15 300 EUR, encours</t>
  </si>
  <si>
    <t>Livrets A Accessibilité bancaire détenus par les personnes physiques, encours &gt; 15 300 EUR et ≤ 19 125 EUR, nombre de comptes</t>
  </si>
  <si>
    <t>Livrets A Accessibilité bancaire détenus par les personnes physiques, encours &gt; 15 300 EUR et ≤ 19 125 EUR, encours</t>
  </si>
  <si>
    <t>Livrets A Accessibilité bancaire détenus par les personnes physiques, encours &gt; 22 950 EUR, nombre de comptes</t>
  </si>
  <si>
    <t>Livrets A Accessibilité bancaire détenus par les personnes physiques, encours &gt; 22 950 EUR, encours</t>
  </si>
  <si>
    <t>Livrets A Accessibilité bancaire, nombre de comptes</t>
  </si>
  <si>
    <t>Livrets A Accessibilité bancaire, encours</t>
  </si>
  <si>
    <t>Livrets A Accessibilité bancaire, ouverture du livret ≤ 1 an, nombre de comptes</t>
  </si>
  <si>
    <t>Livrets A Accessibilité bancaire, ouverture du livret ≤ 1 an, encours</t>
  </si>
  <si>
    <t>Livrets A Accessibilité bancaire, ouverture du livret &gt; 1 an et ≤ 5 ans, nombre de comptes</t>
  </si>
  <si>
    <t>Livrets A Accessibilité bancaire, ouverture du livret &gt; 1 an et ≤ 5 ans, encours</t>
  </si>
  <si>
    <t>Livrets A Accessibilité bancaire, ouverture du livret &gt; 5 ans et ≤ 10 ans, nombre de comptes</t>
  </si>
  <si>
    <t>Livrets A Accessibilité bancaire, ouverture du livret &gt; 5 ans et ≤ 10 ans, encours</t>
  </si>
  <si>
    <t>Livrets A Accessibilité bancaire, ouverture du livret &gt; 10 ans et ≤ 20 ans, nombre de comptes</t>
  </si>
  <si>
    <t>Livrets A Accessibilité bancaire, ouverture du livret &gt; 10 ans et ≤ 20 ans, encours</t>
  </si>
  <si>
    <t>Livrets A Accessibilité bancaire, ouverture du livret &gt; 20 ans et ≤ 40 ans, nombre de comptes</t>
  </si>
  <si>
    <t>Livrets A Accessibilité bancaire, ouverture du livret &gt; 20 ans et ≤ 40 ans, encours</t>
  </si>
  <si>
    <t>Livrets A Accessibilité bancaire, ouverture du livret &gt; 40 ans, nombre de comptes</t>
  </si>
  <si>
    <t>Livrets A Accessibilité bancaire, ouverture du livret &gt; 40 ans, encours</t>
  </si>
  <si>
    <t>Livrets A Accessibilité bancaire, Tranches d'âge &lt; 12 ans, nombre de comptes</t>
  </si>
  <si>
    <t>Livrets A Accessibilité bancaire, Tranches d'âge &lt; 12 ans, encours</t>
  </si>
  <si>
    <t>Livrets A Accessibilité bancaire, Tranches d'âge ≥ 12 ans et &lt; 18 ans, nombre de comptes</t>
  </si>
  <si>
    <t>Livrets A Accessibilité bancaire, Tranches d'âge ≥ 12 ans et &lt; 18 ans, encours</t>
  </si>
  <si>
    <t>Livrets A Accessibilité bancaire, Tranches d'âge ≥ 18 ans et &lt; 25 ans, nombre de comptes</t>
  </si>
  <si>
    <t>Livrets A Accessibilité bancaire, Tranches d'âge ≥ 18 ans et &lt; 25 ans, encours</t>
  </si>
  <si>
    <t>Livrets A Accessibilité bancaire, Tranches d'âge ≥ 25 ans et &lt; 45 ans, nombre de comptes</t>
  </si>
  <si>
    <t>Livrets A Accessibilité bancaire, Tranches d'âge ≥ 25 ans et &lt; 45 ans, encours</t>
  </si>
  <si>
    <t>Livrets A Accessibilité bancaire, Tranches d'âge ≥ 45 ans et &lt; 65 ans, nombre de comptes</t>
  </si>
  <si>
    <t>Livrets A Accessibilité bancaire, Tranches d'âge ≥ 45 ans et &lt; 65 ans, encours</t>
  </si>
  <si>
    <t>Livrets A Accessibilité bancaire, Tranches d'âge ≥ 65 ans, nombre de comptes</t>
  </si>
  <si>
    <t>Livrets A Accessibilité bancaire, Tranches d'âge ≥ 65 ans, encours</t>
  </si>
  <si>
    <t>Livrets A Accessibilité bancaire, Tranches d'âge non renseigné, nombre de comptes</t>
  </si>
  <si>
    <t>Livrets A Accessibilité bancaire, Tranches d'âge non renseigné, encours</t>
  </si>
  <si>
    <t>Livrets A Accessibilité bancaire, encours ≤ 150 EUR, nombre de dépôts en numéraires</t>
  </si>
  <si>
    <t>Livrets A Accessibilité bancaire, encours ≤ 150 EUR, dépôts en numéraires, flux</t>
  </si>
  <si>
    <t>Livrets A Accessibilité bancaire, encours ≤ 150 EUR, nombre de retraits en numéraires</t>
  </si>
  <si>
    <t>Livrets A Accessibilité bancaire, encours ≤ 150 EUR, retraits en numéraires, flux</t>
  </si>
  <si>
    <t>Livrets A Accessibilité bancaire, encours &gt; 150 EUR et ≤ 750 EUR, nombre de dépôts en numéraires</t>
  </si>
  <si>
    <t>Livrets A Accessibilité bancaire, encours &gt; 150 EUR et ≤ 750 EUR, dépôts en numéraires, flux</t>
  </si>
  <si>
    <t>Livrets A Accessibilité bancaire, encours &gt; 150 EUR et ≤ 750 EUR, nombre de retraits en numéraires</t>
  </si>
  <si>
    <t>Livrets A Accessibilité bancaire, encours &gt; 150 EUR et ≤ 750 EUR, retraits en numéraires, flux</t>
  </si>
  <si>
    <t>Livrets A Accessibilité bancaire, encours &gt; 750 EUR et ≤ 1 500 EUR, nombre de dépôts en numéraires</t>
  </si>
  <si>
    <t>Livrets A Accessibilité bancaire, encours &gt; 750 EUR et ≤ 1 500 EUR, dépôts en numéraires, flux</t>
  </si>
  <si>
    <t>Livrets A Accessibilité bancaire, encours &gt; 750 EUR et ≤ 1 500 EUR, nombre de retraits en numéraires</t>
  </si>
  <si>
    <t>Livrets A Accessibilité bancaire, encours &gt; 750 EUR et ≤ 1 500 EUR, retraits en numéraires, flux</t>
  </si>
  <si>
    <t>Livrets A Accessibilité bancaire, ouvertures de comptes</t>
  </si>
  <si>
    <t>Livrets A Accessibilité bancaire, ouvertures de comptes, Etudiants, enfants mineurs</t>
  </si>
  <si>
    <t>Livrets A Accessibilité bancaire, ouvertures de comptes, Exploitants agricoles</t>
  </si>
  <si>
    <t>Livrets A Accessibilité bancaire, ouvertures de comptes, Artisans, commerçants, chefs d'entreprises</t>
  </si>
  <si>
    <t>Livrets A Accessibilité bancaire, ouvertures de comptes, Cadres, professions intellectuelles supérieures</t>
  </si>
  <si>
    <t>Livrets A Accessibilité bancaire, ouvertures de comptes, Professions intermédiaires</t>
  </si>
  <si>
    <t>Livrets A Accessibilité bancaire, ouvertures de comptes, Employés</t>
  </si>
  <si>
    <t>Livrets A Accessibilité bancaire, ouvertures de comptes, Ouvriers</t>
  </si>
  <si>
    <t>Livrets A Accessibilité bancaire, ouvertures de comptes, Retraités</t>
  </si>
  <si>
    <t>Livrets A Accessibilité bancaire, ouvertures de comptes, Autres</t>
  </si>
  <si>
    <t>Livrets A détenus par les personnes morales, encours &gt; 76 500 et ≤ 100 000 EUR, encours, annuel</t>
  </si>
  <si>
    <t>Livrets A détenus par les personnes morales, encours &gt; 76 500 et ≤ 100 000 EUR, nombre de comptes, annuel</t>
  </si>
  <si>
    <t>Données annuelles, à remettre annuellement, uniquement pour La Banque Postale</t>
  </si>
  <si>
    <t>Livrets A, Nombre de comptes, Auvergne-Rhônes-Alpes (anciennement Rhône Alpes), annuel</t>
  </si>
  <si>
    <t>Livrets A, encours, Auvergne-Rhônes-Alpes (anciennement Rhône Alpes), annuel</t>
  </si>
  <si>
    <t>Livrets A, Nombre de comptes, Bourgogne-Franche-Comté (anciennement Bourgogne), annuel</t>
  </si>
  <si>
    <t>Livrets A, encours, Bourgogne-Franche-Comté (anciennement Bourgogne), annuel</t>
  </si>
  <si>
    <t>Livrets A, Nombre de comptes, Centre-Val de Loire (anciennement Centre), annuel</t>
  </si>
  <si>
    <t>Livrets A, encours, Centre-Val de Loire (anciennement Centre), annuel</t>
  </si>
  <si>
    <t>Livrets A, Nombre de comptes, Normandie (anciennement Haute Normandie), annuel</t>
  </si>
  <si>
    <t>Livrets A, encours, Normandie (anciennement Haute Normandie), annuel</t>
  </si>
  <si>
    <t>Livrets A, Nombre de comptes, Hauts-de-France (anciennement Nord Pas de Calais), annuel</t>
  </si>
  <si>
    <t>Livrets A, encours, Hauts-de-France (anciennement Nord Pas de Calais), annuel</t>
  </si>
  <si>
    <t>Livrets A, Nombre de comptes, Grand-Est (anciennement Lorraine), annuel</t>
  </si>
  <si>
    <t>Livrets A, encours, Grand-Est (anciennement Lorraine), annuel</t>
  </si>
  <si>
    <t>Livrets A, Nombre de comptes, Nouvelle-Aquitaine (anciennement Aquitaine), annuel</t>
  </si>
  <si>
    <t>Livrets A, encours, Nouvelle-Aquitaine (anciennement Aquitaine), annuel</t>
  </si>
  <si>
    <t>Livrets A, encours, Occitanie (anciennement Midi Pyrénées), annuel</t>
  </si>
  <si>
    <t>Livrets A, Nombre de comptes, Occitanie (anciennement Midi Pyrénées), annuel</t>
  </si>
  <si>
    <t>Livrets A, Nombre de comptes, Outre-mer, annuel</t>
  </si>
  <si>
    <t>Livrets A, encours, Outre-mer, annuel</t>
  </si>
  <si>
    <t>Livrets A, Nombre de comptes, Guadeloupe, annuel</t>
  </si>
  <si>
    <t>Livrets A, encours, Guadeloupe, annuel</t>
  </si>
  <si>
    <t>Livrets A, Nombre de comptes, Martinique, annuel</t>
  </si>
  <si>
    <t>Livrets A, encours, Martinique, annuel</t>
  </si>
  <si>
    <t>Livrets A, Nombre de comptes, Guyane, annuel</t>
  </si>
  <si>
    <t>Livrets A, encours, Guyane, annuel</t>
  </si>
  <si>
    <t>Livrets A, Nombre de comptes, La Réunion, annuel</t>
  </si>
  <si>
    <t>Livrets A, encours, La Réunion, annuel</t>
  </si>
  <si>
    <t>Livrets A, Nombre de comptes, Mayotte, annuel</t>
  </si>
  <si>
    <t>Livrets A, encours, Mayotte, annuel</t>
  </si>
  <si>
    <t>Livrets A détenus par les personnes morales, encours &gt; 76 500 EUR, nombre de comptes</t>
  </si>
  <si>
    <t>Livrets A détenus par les personnes morales, encours &gt; 76 500 EUR, encours</t>
  </si>
  <si>
    <t>Retirés</t>
  </si>
  <si>
    <t>Ajoutés</t>
  </si>
  <si>
    <t>Demeurent</t>
  </si>
  <si>
    <t>Présents</t>
  </si>
  <si>
    <t/>
  </si>
  <si>
    <t>Mensuels</t>
  </si>
  <si>
    <t>Annuels</t>
  </si>
  <si>
    <t>20AA</t>
  </si>
  <si>
    <t>LA (1) + LDDS</t>
  </si>
  <si>
    <t>Livrets A (1)(2) : 
MODIFICATIONS INTERVENUES AU COURS DE L'ANNEE</t>
  </si>
  <si>
    <r>
      <t xml:space="preserve">    </t>
    </r>
    <r>
      <rPr>
        <sz val="11"/>
        <rFont val="Calibri"/>
        <family val="2"/>
      </rPr>
      <t>TOTAL des plans inactifs depuis au moins 5 ans</t>
    </r>
  </si>
  <si>
    <r>
      <t xml:space="preserve">    </t>
    </r>
    <r>
      <rPr>
        <sz val="11"/>
        <rFont val="Calibri"/>
        <family val="2"/>
      </rPr>
      <t>TOTAL des dépôts à vue inactifs depuis au moins 1 an</t>
    </r>
  </si>
  <si>
    <r>
      <t xml:space="preserve">    </t>
    </r>
    <r>
      <rPr>
        <sz val="11"/>
        <rFont val="Calibri"/>
        <family val="2"/>
      </rPr>
      <t>TOTAL des comptes sur livret inactifs depuis au moins 5 ans</t>
    </r>
  </si>
  <si>
    <t>Encours &gt; 0 et ≤ 150 EUR</t>
  </si>
  <si>
    <t>Merci de nous retourner le fichier complété à l'adresse suivante : 
1418-CER-UT@banque-france.fr</t>
  </si>
  <si>
    <t>Les onglets M sont à remplir à chaque échéance ; les onglets A ne sont à remplir qu'aux échéances 20XX12 - et doivent donc rester vierges pour toutes les collectes 20XX01 à 20XX11.</t>
  </si>
  <si>
    <r>
      <t xml:space="preserve">Avant de remplir ce questionnaire, </t>
    </r>
    <r>
      <rPr>
        <b/>
        <sz val="11"/>
        <color indexed="21"/>
        <rFont val="Calibri"/>
        <family val="2"/>
      </rPr>
      <t>merci de remplir / vérifier votre CIB ci-dessus.</t>
    </r>
  </si>
  <si>
    <t>Prêts destinés au financement des logements neufs et respectant la norme RT 2012</t>
  </si>
  <si>
    <t>Eco-prêts à taux zéro (éco-PTZ)</t>
  </si>
  <si>
    <t>Prêts relatifs à des véhicules propres</t>
  </si>
  <si>
    <t>Obligations vertes ("green bonds")</t>
  </si>
  <si>
    <t>Prêts pour la rénovation énergétique dans les bâtiments anciens</t>
  </si>
  <si>
    <t>TEREC01700100</t>
  </si>
  <si>
    <t>TEREC01700200</t>
  </si>
  <si>
    <t>TEREC01700300</t>
  </si>
  <si>
    <t>TEREC01700400</t>
  </si>
  <si>
    <t>TEREC01700500</t>
  </si>
  <si>
    <t>TEREC01700700</t>
  </si>
  <si>
    <t xml:space="preserve">       Dont prêts respectant la norme RE 2020 (3)</t>
  </si>
  <si>
    <t>Autres prêts, identification à partir d'autres sources (4)</t>
  </si>
  <si>
    <t>(3) Si identifiable</t>
  </si>
  <si>
    <t>TEREC01700600</t>
  </si>
  <si>
    <t>Financement dédiés à la transition énergétique ou à la réduction de l'empreinte climatique 
(à remplir en décembre uniquement)</t>
  </si>
  <si>
    <t>FTRIM06300100</t>
  </si>
  <si>
    <t>FTRIM06500100</t>
  </si>
  <si>
    <t>FTRIM06600100</t>
  </si>
  <si>
    <t>FTRIM06300200</t>
  </si>
  <si>
    <t>FTRIM06500200</t>
  </si>
  <si>
    <t>FTRIM06600200</t>
  </si>
  <si>
    <t>Livrets A (1)(pour les personnes morales) : Autres personnes morales</t>
  </si>
  <si>
    <t xml:space="preserve">    dont : Autres personnes morales</t>
  </si>
  <si>
    <t>EALVA00450100</t>
  </si>
  <si>
    <t>EALVA00450200</t>
  </si>
  <si>
    <t>EALEP00710100</t>
  </si>
  <si>
    <t>EALEP00710200</t>
  </si>
  <si>
    <t>Encours &gt; 10 000 EUR (1)</t>
  </si>
  <si>
    <t>Encours  &gt; 7 700 EUR et ≤ 10 000 EUR</t>
  </si>
  <si>
    <t>202312</t>
  </si>
  <si>
    <t xml:space="preserve">(4) Pour ces prêts, identifiés à partir d'autres sources, les établissements précisent, dans leur message à la Banque de France, la ventilation retenue.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</si>
</sst>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E_u_r_-;\-* #,##0.00\ _E_u_r_-;_-* &quot;-&quot;??\ _E_u_r_-;_-@_-"/>
    <numFmt numFmtId="165" formatCode="0.000000"/>
  </numFmts>
  <fonts count="28" x14ac:knownFonts="1">
    <font>
      <sz val="10"/>
      <name val="Arial"/>
    </font>
    <font>
      <sz val="10"/>
      <name val="Arial"/>
      <family val="2"/>
    </font>
    <font>
      <sz val="10"/>
      <name val="Arial"/>
      <family val="2"/>
    </font>
    <font>
      <sz val="8"/>
      <name val="Arial"/>
      <family val="2"/>
    </font>
    <font>
      <sz val="10"/>
      <name val="MS Sans Serif"/>
      <family val="2"/>
    </font>
    <font>
      <sz val="11"/>
      <name val="Calibri"/>
      <family val="2"/>
    </font>
    <font>
      <b/>
      <sz val="11"/>
      <name val="Calibri"/>
      <family val="2"/>
    </font>
    <font>
      <b/>
      <sz val="11"/>
      <color indexed="12"/>
      <name val="Calibri"/>
      <family val="2"/>
    </font>
    <font>
      <b/>
      <sz val="11"/>
      <color indexed="21"/>
      <name val="Calibri"/>
      <family val="2"/>
    </font>
    <font>
      <b/>
      <sz val="10"/>
      <name val="Arial"/>
      <family val="2"/>
    </font>
    <font>
      <sz val="11"/>
      <color theme="1"/>
      <name val="Calibri"/>
      <family val="2"/>
      <scheme val="minor"/>
    </font>
    <font>
      <sz val="11"/>
      <color rgb="FFFF0000"/>
      <name val="Calibri"/>
      <family val="2"/>
      <scheme val="minor"/>
    </font>
    <font>
      <b/>
      <sz val="11"/>
      <color theme="3"/>
      <name val="Calibri"/>
      <family val="2"/>
      <scheme val="minor"/>
    </font>
    <font>
      <b/>
      <sz val="11"/>
      <color theme="0"/>
      <name val="Calibri"/>
      <family val="2"/>
      <scheme val="minor"/>
    </font>
    <font>
      <sz val="11"/>
      <name val="Calibri"/>
      <family val="2"/>
      <scheme val="minor"/>
    </font>
    <font>
      <b/>
      <sz val="11"/>
      <color theme="8" tint="-0.499984740745262"/>
      <name val="Calibri"/>
      <family val="2"/>
      <scheme val="minor"/>
    </font>
    <font>
      <b/>
      <sz val="11"/>
      <name val="Calibri"/>
      <family val="2"/>
      <scheme val="minor"/>
    </font>
    <font>
      <sz val="11"/>
      <color theme="8" tint="-0.499984740745262"/>
      <name val="Calibri"/>
      <family val="2"/>
      <scheme val="minor"/>
    </font>
    <font>
      <b/>
      <sz val="11"/>
      <color theme="8"/>
      <name val="Calibri"/>
      <family val="2"/>
      <scheme val="minor"/>
    </font>
    <font>
      <b/>
      <u/>
      <sz val="11"/>
      <color theme="8" tint="-0.499984740745262"/>
      <name val="Calibri"/>
      <family val="2"/>
      <scheme val="minor"/>
    </font>
    <font>
      <b/>
      <u/>
      <sz val="11"/>
      <color indexed="10"/>
      <name val="Calibri"/>
      <family val="2"/>
      <scheme val="minor"/>
    </font>
    <font>
      <b/>
      <sz val="11"/>
      <color indexed="10"/>
      <name val="Calibri"/>
      <family val="2"/>
      <scheme val="minor"/>
    </font>
    <font>
      <b/>
      <sz val="11"/>
      <color rgb="FFFF0000"/>
      <name val="Calibri"/>
      <family val="2"/>
      <scheme val="minor"/>
    </font>
    <font>
      <sz val="11"/>
      <color indexed="8"/>
      <name val="Calibri"/>
      <family val="2"/>
      <scheme val="minor"/>
    </font>
    <font>
      <b/>
      <i/>
      <strike/>
      <sz val="11"/>
      <color rgb="FFFF0000"/>
      <name val="Calibri"/>
      <family val="2"/>
      <scheme val="minor"/>
    </font>
    <font>
      <b/>
      <i/>
      <strike/>
      <sz val="11"/>
      <name val="Calibri"/>
      <family val="2"/>
      <scheme val="minor"/>
    </font>
    <font>
      <b/>
      <sz val="11"/>
      <color indexed="12"/>
      <name val="Calibri"/>
      <family val="2"/>
      <scheme val="minor"/>
    </font>
    <font>
      <strike/>
      <sz val="11"/>
      <color indexed="1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499984740745262"/>
        <bgColor indexed="64"/>
      </patternFill>
    </fill>
    <fill>
      <patternFill patternType="lightGray">
        <bgColor theme="8" tint="0.59999389629810485"/>
      </patternFill>
    </fill>
    <fill>
      <patternFill patternType="lightGray">
        <bgColor theme="8" tint="0.79998168889431442"/>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top style="thin">
        <color theme="0"/>
      </top>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style="thin">
        <color indexed="64"/>
      </top>
      <bottom style="thin">
        <color theme="0"/>
      </bottom>
      <diagonal/>
    </border>
  </borders>
  <cellStyleXfs count="5">
    <xf numFmtId="0" fontId="0" fillId="0" borderId="0"/>
    <xf numFmtId="164" fontId="1" fillId="0" borderId="0" applyFont="0" applyFill="0" applyBorder="0" applyAlignment="0" applyProtection="0"/>
    <xf numFmtId="0" fontId="10" fillId="0" borderId="0"/>
    <xf numFmtId="0" fontId="2" fillId="0" borderId="0"/>
    <xf numFmtId="0" fontId="4" fillId="0" borderId="0"/>
  </cellStyleXfs>
  <cellXfs count="265">
    <xf numFmtId="0" fontId="0" fillId="0" borderId="0" xfId="0"/>
    <xf numFmtId="0" fontId="14" fillId="2" borderId="13" xfId="0" applyNumberFormat="1" applyFont="1" applyFill="1" applyBorder="1" applyAlignment="1" applyProtection="1">
      <alignment horizontal="center" vertical="center"/>
      <protection locked="0"/>
    </xf>
    <xf numFmtId="0" fontId="14" fillId="3" borderId="13" xfId="0" applyNumberFormat="1" applyFont="1" applyFill="1" applyBorder="1" applyAlignment="1" applyProtection="1">
      <alignment horizontal="center" vertical="center"/>
      <protection locked="0"/>
    </xf>
    <xf numFmtId="1" fontId="14" fillId="2" borderId="13" xfId="1" applyNumberFormat="1" applyFont="1" applyFill="1" applyBorder="1" applyAlignment="1" applyProtection="1">
      <alignment horizontal="center" vertical="center"/>
      <protection locked="0"/>
    </xf>
    <xf numFmtId="165" fontId="14" fillId="2" borderId="13" xfId="1" applyNumberFormat="1" applyFont="1" applyFill="1" applyBorder="1" applyAlignment="1" applyProtection="1">
      <alignment horizontal="center" vertical="center"/>
      <protection locked="0"/>
    </xf>
    <xf numFmtId="1" fontId="14" fillId="3" borderId="13" xfId="0" applyNumberFormat="1" applyFont="1" applyFill="1" applyBorder="1" applyAlignment="1" applyProtection="1">
      <alignment horizontal="center" vertical="center"/>
      <protection locked="0"/>
    </xf>
    <xf numFmtId="165" fontId="14" fillId="3" borderId="13" xfId="1" applyNumberFormat="1" applyFont="1" applyFill="1" applyBorder="1" applyAlignment="1" applyProtection="1">
      <alignment horizontal="center" vertical="center"/>
      <protection locked="0"/>
    </xf>
    <xf numFmtId="165" fontId="14" fillId="3" borderId="14" xfId="1" applyNumberFormat="1" applyFont="1" applyFill="1" applyBorder="1" applyAlignment="1" applyProtection="1">
      <alignment horizontal="center" vertical="center"/>
      <protection locked="0"/>
    </xf>
    <xf numFmtId="165" fontId="14" fillId="3" borderId="15" xfId="1" applyNumberFormat="1" applyFont="1" applyFill="1" applyBorder="1" applyAlignment="1" applyProtection="1">
      <alignment horizontal="center" vertical="center"/>
      <protection locked="0"/>
    </xf>
    <xf numFmtId="1" fontId="14" fillId="2" borderId="13" xfId="0" applyNumberFormat="1" applyFont="1" applyFill="1" applyBorder="1" applyAlignment="1" applyProtection="1">
      <alignment horizontal="center" vertical="center"/>
      <protection locked="0"/>
    </xf>
    <xf numFmtId="165" fontId="14" fillId="2" borderId="13" xfId="0" applyNumberFormat="1" applyFont="1" applyFill="1" applyBorder="1" applyAlignment="1" applyProtection="1">
      <alignment horizontal="center" vertical="center"/>
      <protection locked="0"/>
    </xf>
    <xf numFmtId="165" fontId="14" fillId="3" borderId="13"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165" fontId="14" fillId="3" borderId="15"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protection locked="0"/>
    </xf>
    <xf numFmtId="1" fontId="16" fillId="4" borderId="13" xfId="0" applyNumberFormat="1" applyFont="1" applyFill="1" applyBorder="1" applyAlignment="1" applyProtection="1">
      <alignment horizontal="center" vertical="center"/>
    </xf>
    <xf numFmtId="165" fontId="16" fillId="4" borderId="13" xfId="0" applyNumberFormat="1" applyFont="1" applyFill="1" applyBorder="1" applyAlignment="1" applyProtection="1">
      <alignment horizontal="center" vertical="center"/>
    </xf>
    <xf numFmtId="1" fontId="14" fillId="2" borderId="15" xfId="0" applyNumberFormat="1" applyFont="1" applyFill="1" applyBorder="1" applyAlignment="1" applyProtection="1">
      <alignment horizontal="center" vertical="center"/>
      <protection locked="0"/>
    </xf>
    <xf numFmtId="165" fontId="14" fillId="2" borderId="15" xfId="0" applyNumberFormat="1" applyFont="1" applyFill="1" applyBorder="1" applyAlignment="1" applyProtection="1">
      <alignment horizontal="center" vertical="center"/>
      <protection locked="0"/>
    </xf>
    <xf numFmtId="0" fontId="14" fillId="0" borderId="13" xfId="0" applyNumberFormat="1" applyFont="1" applyFill="1" applyBorder="1" applyAlignment="1" applyProtection="1">
      <alignment horizontal="center" vertical="center"/>
    </xf>
    <xf numFmtId="1" fontId="14" fillId="3" borderId="13" xfId="1" applyNumberFormat="1" applyFont="1" applyFill="1" applyBorder="1" applyAlignment="1" applyProtection="1">
      <alignment horizontal="center" vertical="center"/>
      <protection locked="0"/>
    </xf>
    <xf numFmtId="1" fontId="14" fillId="0" borderId="13" xfId="0" applyNumberFormat="1" applyFont="1" applyFill="1" applyBorder="1" applyAlignment="1" applyProtection="1">
      <alignment horizontal="center" vertical="center"/>
    </xf>
    <xf numFmtId="1" fontId="14" fillId="3" borderId="15" xfId="1" applyNumberFormat="1" applyFont="1" applyFill="1" applyBorder="1" applyAlignment="1" applyProtection="1">
      <alignment horizontal="center" vertical="center"/>
      <protection locked="0"/>
    </xf>
    <xf numFmtId="165" fontId="14" fillId="0" borderId="13" xfId="0" applyNumberFormat="1" applyFont="1" applyFill="1" applyBorder="1" applyAlignment="1" applyProtection="1">
      <alignment horizontal="center" vertical="center"/>
    </xf>
    <xf numFmtId="0" fontId="14" fillId="3" borderId="15" xfId="0" applyNumberFormat="1" applyFont="1" applyFill="1" applyBorder="1" applyAlignment="1" applyProtection="1">
      <alignment horizontal="center" vertical="center"/>
      <protection locked="0"/>
    </xf>
    <xf numFmtId="0" fontId="14" fillId="2" borderId="15" xfId="0" applyNumberFormat="1" applyFont="1" applyFill="1" applyBorder="1" applyAlignment="1" applyProtection="1">
      <alignment horizontal="center" vertical="center"/>
      <protection locked="0"/>
    </xf>
    <xf numFmtId="1" fontId="14" fillId="2" borderId="13" xfId="3" applyNumberFormat="1" applyFont="1" applyFill="1" applyBorder="1" applyAlignment="1" applyProtection="1">
      <alignment horizontal="center" vertical="center"/>
      <protection locked="0"/>
    </xf>
    <xf numFmtId="165" fontId="14" fillId="2" borderId="13" xfId="3" applyNumberFormat="1" applyFont="1" applyFill="1" applyBorder="1" applyAlignment="1" applyProtection="1">
      <alignment horizontal="center" vertical="center"/>
      <protection locked="0"/>
    </xf>
    <xf numFmtId="1" fontId="14" fillId="3" borderId="13" xfId="3" applyNumberFormat="1" applyFont="1" applyFill="1" applyBorder="1" applyAlignment="1" applyProtection="1">
      <alignment horizontal="center" vertical="center"/>
      <protection locked="0"/>
    </xf>
    <xf numFmtId="165" fontId="14" fillId="3" borderId="13" xfId="3" applyNumberFormat="1" applyFont="1" applyFill="1" applyBorder="1" applyAlignment="1" applyProtection="1">
      <alignment horizontal="center" vertical="center"/>
      <protection locked="0"/>
    </xf>
    <xf numFmtId="165" fontId="14" fillId="2" borderId="16" xfId="0" applyNumberFormat="1" applyFont="1" applyFill="1" applyBorder="1" applyAlignment="1" applyProtection="1">
      <alignment horizontal="center" vertical="center"/>
      <protection locked="0"/>
    </xf>
    <xf numFmtId="165" fontId="14" fillId="3" borderId="17" xfId="0" applyNumberFormat="1" applyFont="1" applyFill="1" applyBorder="1" applyAlignment="1" applyProtection="1">
      <alignment horizontal="center" vertical="center"/>
      <protection locked="0"/>
    </xf>
    <xf numFmtId="165" fontId="14" fillId="2" borderId="17" xfId="0" applyNumberFormat="1" applyFont="1" applyFill="1" applyBorder="1" applyAlignment="1" applyProtection="1">
      <alignment horizontal="center" vertical="center"/>
      <protection locked="0"/>
    </xf>
    <xf numFmtId="165" fontId="14" fillId="3" borderId="18" xfId="0" applyNumberFormat="1" applyFont="1" applyFill="1" applyBorder="1" applyAlignment="1" applyProtection="1">
      <alignment horizontal="center" vertical="center"/>
      <protection locked="0"/>
    </xf>
    <xf numFmtId="0" fontId="14" fillId="0" borderId="0" xfId="0" applyFont="1" applyFill="1" applyAlignment="1"/>
    <xf numFmtId="0" fontId="17"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17"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3" fillId="5" borderId="1" xfId="0" applyFont="1" applyFill="1" applyBorder="1" applyAlignment="1" applyProtection="1">
      <alignment horizontal="left" vertical="center"/>
    </xf>
    <xf numFmtId="0" fontId="13" fillId="5" borderId="1"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16" fillId="0" borderId="19" xfId="0" applyFont="1" applyFill="1" applyBorder="1" applyAlignment="1" applyProtection="1">
      <alignment horizontal="left" vertical="center"/>
    </xf>
    <xf numFmtId="1" fontId="16" fillId="0" borderId="13" xfId="1" applyNumberFormat="1" applyFont="1" applyFill="1" applyBorder="1" applyAlignment="1" applyProtection="1">
      <alignment horizontal="center" vertical="center"/>
    </xf>
    <xf numFmtId="165" fontId="16" fillId="0" borderId="13" xfId="1" applyNumberFormat="1" applyFont="1" applyFill="1" applyBorder="1" applyAlignment="1" applyProtection="1">
      <alignment horizontal="center" vertical="center"/>
    </xf>
    <xf numFmtId="0" fontId="14" fillId="2" borderId="19"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14" fillId="0" borderId="2" xfId="0" applyFont="1" applyFill="1" applyBorder="1" applyAlignment="1" applyProtection="1">
      <alignment horizontal="left" vertical="center" wrapText="1"/>
    </xf>
    <xf numFmtId="0" fontId="16" fillId="0" borderId="3"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right" vertical="center"/>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16" fillId="4" borderId="20" xfId="0" applyFont="1" applyFill="1" applyBorder="1" applyAlignment="1" applyProtection="1">
      <alignment horizontal="left" vertical="center" wrapText="1"/>
    </xf>
    <xf numFmtId="165" fontId="16" fillId="4" borderId="21" xfId="1" applyNumberFormat="1"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14" fillId="2" borderId="19" xfId="0" applyFont="1" applyFill="1" applyBorder="1" applyAlignment="1" applyProtection="1">
      <alignment horizontal="left" vertical="center" wrapText="1"/>
    </xf>
    <xf numFmtId="0" fontId="16" fillId="6" borderId="13" xfId="0" applyNumberFormat="1" applyFont="1" applyFill="1" applyBorder="1" applyAlignment="1" applyProtection="1">
      <alignment horizontal="center" vertical="center"/>
    </xf>
    <xf numFmtId="0" fontId="14" fillId="3" borderId="22" xfId="0" applyFont="1" applyFill="1" applyBorder="1" applyAlignment="1" applyProtection="1">
      <alignment horizontal="left" vertical="center" wrapText="1"/>
    </xf>
    <xf numFmtId="0" fontId="16" fillId="7" borderId="14" xfId="0" applyNumberFormat="1" applyFont="1" applyFill="1" applyBorder="1" applyAlignment="1" applyProtection="1">
      <alignment horizontal="center" vertical="center"/>
    </xf>
    <xf numFmtId="0" fontId="14" fillId="4" borderId="2" xfId="0" applyFont="1" applyFill="1" applyBorder="1" applyAlignment="1" applyProtection="1">
      <alignment horizontal="left" vertical="center" wrapText="1"/>
    </xf>
    <xf numFmtId="0" fontId="14" fillId="3" borderId="23" xfId="0" applyFont="1" applyFill="1" applyBorder="1" applyAlignment="1" applyProtection="1">
      <alignment horizontal="left" vertical="center" wrapText="1"/>
    </xf>
    <xf numFmtId="0" fontId="16" fillId="7" borderId="15" xfId="0" applyNumberFormat="1" applyFont="1" applyFill="1" applyBorder="1" applyAlignment="1" applyProtection="1">
      <alignment horizontal="center" vertical="center"/>
    </xf>
    <xf numFmtId="0" fontId="16" fillId="0" borderId="0" xfId="0" applyFont="1" applyFill="1" applyBorder="1" applyAlignment="1" applyProtection="1">
      <alignment vertical="center" wrapText="1"/>
    </xf>
    <xf numFmtId="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20" xfId="0" applyFont="1" applyFill="1" applyBorder="1" applyAlignment="1" applyProtection="1">
      <alignment horizontal="left" vertical="center" wrapText="1"/>
    </xf>
    <xf numFmtId="1" fontId="16" fillId="0" borderId="21" xfId="0" applyNumberFormat="1" applyFont="1" applyFill="1" applyBorder="1" applyAlignment="1" applyProtection="1">
      <alignment horizontal="center" vertical="center"/>
    </xf>
    <xf numFmtId="165" fontId="16" fillId="0" borderId="21" xfId="0" applyNumberFormat="1" applyFont="1" applyFill="1" applyBorder="1" applyAlignment="1" applyProtection="1">
      <alignment horizontal="center" vertical="center"/>
    </xf>
    <xf numFmtId="0" fontId="14" fillId="3" borderId="22" xfId="0" applyFont="1" applyFill="1" applyBorder="1" applyAlignment="1" applyProtection="1">
      <alignment horizontal="left" vertical="center"/>
    </xf>
    <xf numFmtId="0" fontId="16" fillId="0" borderId="2" xfId="0" applyFont="1" applyFill="1" applyBorder="1" applyAlignment="1" applyProtection="1">
      <alignment horizontal="left" vertical="center" wrapText="1"/>
    </xf>
    <xf numFmtId="1" fontId="16" fillId="0" borderId="3" xfId="0" applyNumberFormat="1" applyFont="1" applyFill="1" applyBorder="1" applyAlignment="1" applyProtection="1">
      <alignment horizontal="center" vertical="center"/>
    </xf>
    <xf numFmtId="165" fontId="16" fillId="0" borderId="3" xfId="0" applyNumberFormat="1" applyFont="1" applyFill="1" applyBorder="1" applyAlignment="1" applyProtection="1">
      <alignment horizontal="center" vertical="center"/>
    </xf>
    <xf numFmtId="0" fontId="14" fillId="3" borderId="23" xfId="0" applyFont="1" applyFill="1" applyBorder="1" applyAlignment="1" applyProtection="1">
      <alignment horizontal="left" vertical="center"/>
    </xf>
    <xf numFmtId="165"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5" fillId="0" borderId="0" xfId="0" applyFont="1" applyFill="1" applyAlignment="1" applyProtection="1">
      <alignment vertical="center"/>
    </xf>
    <xf numFmtId="0" fontId="17" fillId="0" borderId="0" xfId="0" applyFont="1" applyFill="1" applyAlignment="1" applyProtection="1">
      <alignment vertical="center"/>
    </xf>
    <xf numFmtId="0" fontId="16" fillId="0" borderId="0" xfId="0" applyFont="1" applyFill="1" applyAlignment="1" applyProtection="1">
      <alignment vertical="center"/>
    </xf>
    <xf numFmtId="0" fontId="14" fillId="0" borderId="0" xfId="0" applyFont="1" applyFill="1" applyAlignment="1" applyProtection="1">
      <alignment vertical="center"/>
    </xf>
    <xf numFmtId="0" fontId="15" fillId="0" borderId="0" xfId="0" applyFont="1" applyFill="1" applyAlignment="1" applyProtection="1">
      <alignment horizontal="center" vertical="center"/>
    </xf>
    <xf numFmtId="49" fontId="15" fillId="0" borderId="1"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2"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1" fillId="0" borderId="0" xfId="0" applyFont="1" applyFill="1" applyAlignment="1" applyProtection="1">
      <alignment vertical="center"/>
    </xf>
    <xf numFmtId="0" fontId="14" fillId="0" borderId="0" xfId="0" applyFont="1" applyFill="1" applyAlignment="1" applyProtection="1">
      <alignment vertical="center" wrapText="1"/>
    </xf>
    <xf numFmtId="0" fontId="17" fillId="0" borderId="0" xfId="0" applyFont="1" applyFill="1" applyAlignment="1" applyProtection="1">
      <alignment vertical="center" wrapText="1"/>
    </xf>
    <xf numFmtId="0" fontId="17" fillId="0" borderId="0" xfId="0" applyFont="1" applyFill="1" applyAlignment="1" applyProtection="1">
      <alignment horizontal="center" vertical="center" wrapText="1"/>
    </xf>
    <xf numFmtId="0" fontId="17"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4" fillId="2" borderId="24" xfId="0" applyFont="1" applyFill="1" applyBorder="1" applyAlignment="1" applyProtection="1">
      <alignment horizontal="left" vertical="center" wrapText="1"/>
    </xf>
    <xf numFmtId="0" fontId="14" fillId="3" borderId="19"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165" fontId="16" fillId="4" borderId="15" xfId="0" applyNumberFormat="1" applyFont="1" applyFill="1" applyBorder="1" applyAlignment="1" applyProtection="1">
      <alignment horizontal="center" vertical="center"/>
    </xf>
    <xf numFmtId="0" fontId="16" fillId="4" borderId="0" xfId="0" applyFont="1" applyFill="1" applyBorder="1" applyAlignment="1" applyProtection="1">
      <alignment horizontal="left" vertical="center" wrapText="1"/>
    </xf>
    <xf numFmtId="165" fontId="16" fillId="4" borderId="0" xfId="0" applyNumberFormat="1" applyFont="1" applyFill="1" applyBorder="1" applyAlignment="1" applyProtection="1">
      <alignment horizontal="center" vertical="center"/>
    </xf>
    <xf numFmtId="0" fontId="16" fillId="0" borderId="19" xfId="0" applyFont="1" applyFill="1" applyBorder="1" applyAlignment="1" applyProtection="1">
      <alignment horizontal="left" vertical="center" wrapText="1"/>
    </xf>
    <xf numFmtId="165" fontId="16" fillId="0" borderId="13" xfId="0" applyNumberFormat="1" applyFont="1" applyFill="1" applyBorder="1" applyAlignment="1" applyProtection="1">
      <alignment horizontal="center" vertical="center"/>
    </xf>
    <xf numFmtId="0" fontId="14" fillId="0" borderId="19"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165" fontId="14" fillId="0" borderId="14" xfId="0" applyNumberFormat="1" applyFont="1" applyFill="1" applyBorder="1" applyAlignment="1" applyProtection="1">
      <alignment horizontal="center" vertical="center"/>
    </xf>
    <xf numFmtId="165" fontId="22" fillId="4"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0" fillId="0" borderId="0" xfId="0" applyProtection="1"/>
    <xf numFmtId="0" fontId="23" fillId="3" borderId="4" xfId="0" applyFont="1" applyFill="1" applyBorder="1" applyAlignment="1" applyProtection="1">
      <alignment horizontal="left" vertical="center" wrapText="1"/>
    </xf>
    <xf numFmtId="0"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0" fontId="14" fillId="4" borderId="0" xfId="0" applyFont="1" applyFill="1" applyBorder="1" applyAlignment="1" applyProtection="1">
      <alignment vertical="center"/>
    </xf>
    <xf numFmtId="0" fontId="13" fillId="5" borderId="5" xfId="0" applyNumberFormat="1" applyFont="1" applyFill="1" applyBorder="1" applyAlignment="1" applyProtection="1">
      <alignment horizontal="center" vertical="center" wrapText="1"/>
    </xf>
    <xf numFmtId="0" fontId="16" fillId="4" borderId="24" xfId="0" applyFont="1" applyFill="1" applyBorder="1" applyAlignment="1" applyProtection="1">
      <alignment vertical="center"/>
    </xf>
    <xf numFmtId="0" fontId="6" fillId="2" borderId="19"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6" fillId="3" borderId="19" xfId="0" applyFont="1" applyFill="1" applyBorder="1" applyAlignment="1" applyProtection="1">
      <alignment horizontal="left" vertical="center"/>
    </xf>
    <xf numFmtId="0" fontId="5" fillId="3" borderId="19"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14" fillId="4" borderId="19" xfId="0" applyFont="1" applyFill="1" applyBorder="1" applyAlignment="1" applyProtection="1">
      <alignment horizontal="left" vertical="center"/>
    </xf>
    <xf numFmtId="1" fontId="14" fillId="4" borderId="13" xfId="0" applyNumberFormat="1" applyFont="1" applyFill="1" applyBorder="1" applyAlignment="1" applyProtection="1">
      <alignment horizontal="center" vertical="center"/>
    </xf>
    <xf numFmtId="165" fontId="14" fillId="4" borderId="13" xfId="0" applyNumberFormat="1" applyFont="1" applyFill="1" applyBorder="1" applyAlignment="1" applyProtection="1">
      <alignment horizontal="center" vertical="center"/>
    </xf>
    <xf numFmtId="0" fontId="6" fillId="4" borderId="19" xfId="0" applyFont="1" applyFill="1" applyBorder="1" applyAlignment="1" applyProtection="1">
      <alignment horizontal="left" vertical="center"/>
    </xf>
    <xf numFmtId="0" fontId="22"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16" fillId="4" borderId="19" xfId="0" applyFont="1" applyFill="1" applyBorder="1" applyAlignment="1" applyProtection="1">
      <alignment vertical="center"/>
    </xf>
    <xf numFmtId="0" fontId="5" fillId="2" borderId="23"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6" fillId="0" borderId="16" xfId="0" applyFont="1" applyFill="1" applyBorder="1" applyAlignment="1" applyProtection="1">
      <alignment vertical="center"/>
    </xf>
    <xf numFmtId="0" fontId="16" fillId="0" borderId="13" xfId="0" applyFont="1" applyFill="1" applyBorder="1" applyAlignment="1" applyProtection="1">
      <alignment vertical="center"/>
    </xf>
    <xf numFmtId="0" fontId="6" fillId="0" borderId="13"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16" fillId="0" borderId="13" xfId="0" applyFont="1" applyFill="1" applyBorder="1" applyAlignment="1" applyProtection="1">
      <alignment horizontal="left" vertical="center"/>
    </xf>
    <xf numFmtId="1" fontId="14" fillId="0" borderId="13" xfId="1" applyNumberFormat="1" applyFont="1" applyFill="1" applyBorder="1" applyAlignment="1" applyProtection="1">
      <alignment horizontal="center" vertical="center"/>
    </xf>
    <xf numFmtId="165" fontId="14" fillId="0" borderId="13" xfId="1" applyNumberFormat="1" applyFont="1" applyFill="1" applyBorder="1" applyAlignment="1" applyProtection="1">
      <alignment horizontal="center" vertical="center"/>
    </xf>
    <xf numFmtId="0" fontId="5" fillId="3" borderId="15"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14" fillId="0" borderId="6" xfId="0" applyFont="1" applyFill="1" applyBorder="1" applyAlignment="1" applyProtection="1">
      <alignment vertical="center"/>
    </xf>
    <xf numFmtId="0" fontId="6" fillId="0" borderId="16" xfId="0" applyFont="1" applyFill="1" applyBorder="1" applyAlignment="1" applyProtection="1">
      <alignment horizontal="left" vertical="center"/>
    </xf>
    <xf numFmtId="0" fontId="16" fillId="0" borderId="0" xfId="0" applyFont="1" applyFill="1" applyAlignment="1" applyProtection="1">
      <alignment horizontal="center" vertical="center"/>
    </xf>
    <xf numFmtId="0" fontId="16" fillId="0" borderId="24" xfId="0" applyFont="1" applyFill="1" applyBorder="1" applyAlignment="1" applyProtection="1">
      <alignment vertical="center"/>
    </xf>
    <xf numFmtId="0" fontId="16" fillId="0" borderId="16" xfId="0" applyNumberFormat="1" applyFont="1" applyFill="1" applyBorder="1" applyAlignment="1" applyProtection="1">
      <alignment horizontal="center" vertical="center"/>
    </xf>
    <xf numFmtId="0" fontId="11"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center"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vertical="center"/>
    </xf>
    <xf numFmtId="0" fontId="16" fillId="0" borderId="13" xfId="3" applyFont="1" applyFill="1" applyBorder="1" applyAlignment="1" applyProtection="1">
      <alignment vertical="center"/>
    </xf>
    <xf numFmtId="1" fontId="16" fillId="0" borderId="13" xfId="3" applyNumberFormat="1" applyFont="1" applyFill="1" applyBorder="1" applyAlignment="1" applyProtection="1">
      <alignment horizontal="center" vertical="center"/>
    </xf>
    <xf numFmtId="165" fontId="16" fillId="0" borderId="13" xfId="3" applyNumberFormat="1" applyFont="1" applyFill="1" applyBorder="1" applyAlignment="1" applyProtection="1">
      <alignment horizontal="center" vertical="center"/>
    </xf>
    <xf numFmtId="0" fontId="14" fillId="2" borderId="13" xfId="3" applyFont="1" applyFill="1" applyBorder="1" applyAlignment="1" applyProtection="1">
      <alignment vertical="center"/>
    </xf>
    <xf numFmtId="0" fontId="14" fillId="3" borderId="13" xfId="3" applyFont="1" applyFill="1" applyBorder="1" applyAlignment="1" applyProtection="1">
      <alignment vertical="center"/>
    </xf>
    <xf numFmtId="0" fontId="15" fillId="0" borderId="25" xfId="0" applyFont="1" applyFill="1" applyBorder="1" applyAlignment="1" applyProtection="1">
      <alignment vertical="center"/>
    </xf>
    <xf numFmtId="0" fontId="17" fillId="0" borderId="25" xfId="0" applyFont="1" applyFill="1" applyBorder="1" applyAlignment="1" applyProtection="1">
      <alignment vertical="center"/>
    </xf>
    <xf numFmtId="0" fontId="15" fillId="0" borderId="26" xfId="0" applyFont="1" applyFill="1" applyBorder="1" applyAlignment="1" applyProtection="1">
      <alignment horizontal="center" vertical="center"/>
    </xf>
    <xf numFmtId="0" fontId="14" fillId="0" borderId="27" xfId="0" applyFont="1" applyFill="1" applyBorder="1" applyAlignment="1" applyProtection="1">
      <alignment vertical="center"/>
    </xf>
    <xf numFmtId="0" fontId="13" fillId="5" borderId="7" xfId="0" applyFont="1" applyFill="1" applyBorder="1" applyAlignment="1" applyProtection="1">
      <alignment horizontal="left" vertical="center"/>
    </xf>
    <xf numFmtId="1" fontId="16" fillId="0" borderId="16" xfId="0" applyNumberFormat="1" applyFont="1" applyFill="1" applyBorder="1" applyAlignment="1" applyProtection="1">
      <alignment horizontal="center" vertical="center"/>
    </xf>
    <xf numFmtId="165" fontId="16" fillId="0" borderId="28" xfId="0" applyNumberFormat="1" applyFont="1" applyFill="1" applyBorder="1" applyAlignment="1" applyProtection="1">
      <alignment horizontal="center" vertical="center"/>
    </xf>
    <xf numFmtId="0" fontId="14" fillId="0" borderId="19" xfId="0" applyFont="1" applyFill="1" applyBorder="1" applyAlignment="1" applyProtection="1">
      <alignment vertical="center"/>
    </xf>
    <xf numFmtId="0" fontId="14" fillId="0" borderId="17" xfId="0" applyNumberFormat="1" applyFont="1" applyFill="1" applyBorder="1" applyAlignment="1" applyProtection="1">
      <alignment horizontal="center" vertical="center"/>
    </xf>
    <xf numFmtId="0" fontId="16" fillId="0" borderId="19" xfId="0" applyFont="1" applyFill="1" applyBorder="1" applyAlignment="1" applyProtection="1">
      <alignment vertical="center"/>
    </xf>
    <xf numFmtId="1" fontId="16" fillId="0" borderId="13" xfId="0" applyNumberFormat="1" applyFont="1" applyFill="1" applyBorder="1" applyAlignment="1" applyProtection="1">
      <alignment horizontal="center" vertical="center"/>
    </xf>
    <xf numFmtId="165" fontId="16" fillId="0" borderId="17" xfId="0" applyNumberFormat="1" applyFont="1" applyFill="1" applyBorder="1" applyAlignment="1" applyProtection="1">
      <alignment horizontal="center" vertical="center"/>
    </xf>
    <xf numFmtId="0" fontId="5" fillId="3" borderId="23" xfId="0" applyFont="1" applyFill="1" applyBorder="1" applyAlignment="1" applyProtection="1">
      <alignment horizontal="left" vertical="center"/>
    </xf>
    <xf numFmtId="0" fontId="14" fillId="0" borderId="25" xfId="0" applyFont="1" applyFill="1" applyBorder="1" applyAlignment="1" applyProtection="1">
      <alignment vertical="center"/>
    </xf>
    <xf numFmtId="1" fontId="11" fillId="0" borderId="0" xfId="0" applyNumberFormat="1" applyFont="1" applyFill="1" applyBorder="1" applyAlignment="1" applyProtection="1">
      <alignment horizontal="center" vertical="center"/>
    </xf>
    <xf numFmtId="1" fontId="13" fillId="5" borderId="1" xfId="0" applyNumberFormat="1" applyFont="1" applyFill="1" applyBorder="1" applyAlignment="1" applyProtection="1">
      <alignment horizontal="center" vertical="center" wrapText="1"/>
    </xf>
    <xf numFmtId="0" fontId="13" fillId="5" borderId="8" xfId="0" applyNumberFormat="1" applyFont="1" applyFill="1" applyBorder="1" applyAlignment="1" applyProtection="1">
      <alignment horizontal="center" vertical="center" wrapText="1"/>
    </xf>
    <xf numFmtId="0" fontId="6" fillId="0" borderId="24" xfId="0" applyFont="1" applyFill="1" applyBorder="1" applyAlignment="1" applyProtection="1">
      <alignment horizontal="left" vertical="center"/>
    </xf>
    <xf numFmtId="0" fontId="5" fillId="0" borderId="19" xfId="0" applyFont="1" applyFill="1" applyBorder="1" applyAlignment="1" applyProtection="1">
      <alignment horizontal="left" vertical="center"/>
    </xf>
    <xf numFmtId="165" fontId="14" fillId="0" borderId="17" xfId="0" applyNumberFormat="1" applyFont="1" applyFill="1" applyBorder="1" applyAlignment="1" applyProtection="1">
      <alignment horizontal="center" vertical="center"/>
    </xf>
    <xf numFmtId="0" fontId="6" fillId="0" borderId="19" xfId="0" applyFont="1" applyFill="1" applyBorder="1" applyAlignment="1" applyProtection="1">
      <alignment horizontal="left" vertical="center"/>
    </xf>
    <xf numFmtId="1" fontId="22" fillId="0" borderId="0" xfId="0" applyNumberFormat="1" applyFont="1" applyFill="1" applyBorder="1" applyAlignment="1" applyProtection="1">
      <alignment horizontal="center" vertical="center"/>
    </xf>
    <xf numFmtId="0" fontId="22" fillId="0" borderId="25"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6" fillId="0" borderId="21" xfId="0" applyFont="1" applyFill="1" applyBorder="1" applyAlignment="1" applyProtection="1">
      <alignment vertical="center"/>
    </xf>
    <xf numFmtId="0" fontId="6" fillId="3" borderId="13" xfId="0" applyFont="1" applyFill="1" applyBorder="1" applyAlignment="1" applyProtection="1">
      <alignment horizontal="left" vertical="center"/>
    </xf>
    <xf numFmtId="0" fontId="14" fillId="0" borderId="13" xfId="0" applyFont="1" applyFill="1" applyBorder="1" applyAlignment="1" applyProtection="1">
      <alignment vertical="center"/>
    </xf>
    <xf numFmtId="0" fontId="14" fillId="0" borderId="26" xfId="0" applyFont="1" applyFill="1" applyBorder="1" applyAlignment="1" applyProtection="1">
      <alignment vertical="center"/>
    </xf>
    <xf numFmtId="1" fontId="14" fillId="7" borderId="13" xfId="0" applyNumberFormat="1" applyFont="1" applyFill="1" applyBorder="1" applyAlignment="1" applyProtection="1">
      <alignment horizontal="center" vertical="center"/>
    </xf>
    <xf numFmtId="1" fontId="14" fillId="6" borderId="13" xfId="1" applyNumberFormat="1" applyFont="1" applyFill="1" applyBorder="1" applyAlignment="1" applyProtection="1">
      <alignment horizontal="center" vertical="center"/>
    </xf>
    <xf numFmtId="0" fontId="23" fillId="3" borderId="20" xfId="0" applyFont="1" applyFill="1" applyBorder="1" applyAlignment="1" applyProtection="1">
      <alignment horizontal="left" vertical="center" wrapText="1"/>
    </xf>
    <xf numFmtId="0" fontId="16" fillId="0" borderId="22" xfId="0" applyFont="1" applyFill="1" applyBorder="1" applyAlignment="1" applyProtection="1">
      <alignment horizontal="left" vertical="center" wrapText="1"/>
    </xf>
    <xf numFmtId="165" fontId="16" fillId="0" borderId="14" xfId="0" applyNumberFormat="1" applyFont="1" applyFill="1" applyBorder="1" applyAlignment="1" applyProtection="1">
      <alignment horizontal="center" vertical="center"/>
    </xf>
    <xf numFmtId="0" fontId="23" fillId="2" borderId="22" xfId="0" applyFont="1" applyFill="1" applyBorder="1" applyAlignment="1" applyProtection="1">
      <alignment horizontal="left" vertical="center" wrapText="1"/>
    </xf>
    <xf numFmtId="0" fontId="14" fillId="0" borderId="0" xfId="0" quotePrefix="1" applyFont="1" applyFill="1" applyAlignment="1"/>
    <xf numFmtId="0" fontId="5" fillId="3" borderId="1" xfId="0" applyFont="1" applyFill="1" applyBorder="1" applyAlignment="1" applyProtection="1">
      <alignment horizontal="left" vertical="center"/>
    </xf>
    <xf numFmtId="0" fontId="0" fillId="0" borderId="0" xfId="0" applyFill="1"/>
    <xf numFmtId="0" fontId="17" fillId="0" borderId="0" xfId="0" applyNumberFormat="1"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left" vertical="center" wrapText="1"/>
    </xf>
    <xf numFmtId="0" fontId="14" fillId="2" borderId="15" xfId="3" applyFont="1" applyFill="1" applyBorder="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27" fillId="0" borderId="0" xfId="0" applyFont="1" applyFill="1" applyAlignment="1" applyProtection="1">
      <alignment vertical="center"/>
    </xf>
    <xf numFmtId="165" fontId="16" fillId="0" borderId="16"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 fontId="16" fillId="4" borderId="21" xfId="0" applyNumberFormat="1" applyFont="1" applyFill="1" applyBorder="1" applyAlignment="1" applyProtection="1">
      <alignment horizontal="center" vertical="center"/>
    </xf>
    <xf numFmtId="165" fontId="16" fillId="4" borderId="21" xfId="0" applyNumberFormat="1" applyFont="1" applyFill="1" applyBorder="1" applyAlignment="1" applyProtection="1">
      <alignment horizontal="center" vertical="center"/>
    </xf>
    <xf numFmtId="0" fontId="6" fillId="4" borderId="20" xfId="0" applyFont="1" applyFill="1" applyBorder="1" applyAlignment="1" applyProtection="1">
      <alignment horizontal="left" vertical="center"/>
    </xf>
    <xf numFmtId="0" fontId="13" fillId="5" borderId="7" xfId="0" applyFont="1" applyFill="1" applyBorder="1" applyAlignment="1" applyProtection="1">
      <alignment horizontal="left" vertical="center" wrapText="1"/>
    </xf>
    <xf numFmtId="0" fontId="5" fillId="2" borderId="22" xfId="0" applyFont="1" applyFill="1" applyBorder="1" applyAlignment="1" applyProtection="1">
      <alignment horizontal="left" vertical="center"/>
    </xf>
    <xf numFmtId="0" fontId="13" fillId="5" borderId="0" xfId="0" applyFont="1" applyFill="1" applyBorder="1" applyAlignment="1" applyProtection="1">
      <alignment horizontal="left" vertical="center" wrapText="1"/>
    </xf>
    <xf numFmtId="0" fontId="0" fillId="0" borderId="0" xfId="0" applyFill="1" applyProtection="1"/>
    <xf numFmtId="0" fontId="2" fillId="0" borderId="0" xfId="0" applyFont="1" applyProtection="1"/>
    <xf numFmtId="0" fontId="14" fillId="0" borderId="0" xfId="0" applyFont="1" applyFill="1" applyAlignment="1" applyProtection="1"/>
    <xf numFmtId="2" fontId="14" fillId="0" borderId="0" xfId="0" applyNumberFormat="1" applyFont="1" applyFill="1" applyAlignment="1" applyProtection="1"/>
    <xf numFmtId="0" fontId="2" fillId="0" borderId="0" xfId="0" applyFont="1" applyFill="1"/>
    <xf numFmtId="0" fontId="9" fillId="0" borderId="0" xfId="0" applyFont="1" applyFill="1"/>
    <xf numFmtId="0" fontId="2" fillId="0" borderId="0" xfId="0" quotePrefix="1" applyFont="1" applyFill="1"/>
    <xf numFmtId="0" fontId="14" fillId="8" borderId="0" xfId="0" applyFont="1" applyFill="1" applyAlignment="1" applyProtection="1"/>
    <xf numFmtId="0" fontId="13" fillId="5" borderId="1" xfId="0" applyFont="1" applyFill="1" applyBorder="1" applyAlignment="1" applyProtection="1">
      <alignment horizontal="left" vertical="center" wrapText="1"/>
    </xf>
    <xf numFmtId="1" fontId="14" fillId="2" borderId="15" xfId="3" applyNumberFormat="1" applyFont="1" applyFill="1" applyBorder="1" applyAlignment="1" applyProtection="1">
      <alignment horizontal="center" vertical="center"/>
      <protection locked="0"/>
    </xf>
    <xf numFmtId="165" fontId="14" fillId="2" borderId="15" xfId="3"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center" vertical="center"/>
      <protection locked="0"/>
    </xf>
    <xf numFmtId="165" fontId="14" fillId="3" borderId="1" xfId="0" applyNumberFormat="1" applyFont="1" applyFill="1" applyBorder="1" applyAlignment="1" applyProtection="1">
      <alignment horizontal="center" vertical="center"/>
      <protection locked="0"/>
    </xf>
    <xf numFmtId="2" fontId="14" fillId="8" borderId="0" xfId="1" applyNumberFormat="1" applyFont="1" applyFill="1" applyAlignment="1" applyProtection="1"/>
    <xf numFmtId="1"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1" fontId="14" fillId="3" borderId="14" xfId="0" applyNumberFormat="1" applyFont="1" applyFill="1" applyBorder="1" applyAlignment="1" applyProtection="1">
      <alignment horizontal="center" vertical="center"/>
      <protection locked="0"/>
    </xf>
    <xf numFmtId="165" fontId="14" fillId="3" borderId="14" xfId="0"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6" fillId="9" borderId="20" xfId="0" applyFont="1" applyFill="1" applyBorder="1" applyAlignment="1" applyProtection="1">
      <alignment horizontal="left" vertical="center" wrapText="1"/>
    </xf>
    <xf numFmtId="165" fontId="16" fillId="9" borderId="21" xfId="0" applyNumberFormat="1" applyFont="1" applyFill="1" applyBorder="1" applyAlignment="1" applyProtection="1">
      <alignment horizontal="center" vertical="center"/>
      <protection locked="0"/>
    </xf>
    <xf numFmtId="0" fontId="16" fillId="9" borderId="19" xfId="0" applyFont="1" applyFill="1" applyBorder="1" applyAlignment="1" applyProtection="1">
      <alignment horizontal="left" vertical="center" wrapText="1"/>
    </xf>
    <xf numFmtId="165" fontId="16" fillId="9" borderId="13" xfId="0" applyNumberFormat="1" applyFont="1" applyFill="1" applyBorder="1" applyAlignment="1" applyProtection="1">
      <alignment horizontal="center" vertical="center"/>
      <protection locked="0"/>
    </xf>
    <xf numFmtId="0" fontId="17" fillId="9" borderId="0" xfId="0" applyFont="1" applyFill="1" applyBorder="1" applyAlignment="1" applyProtection="1">
      <alignment vertical="center"/>
    </xf>
    <xf numFmtId="1" fontId="16" fillId="9" borderId="21" xfId="0" applyNumberFormat="1" applyFont="1" applyFill="1" applyBorder="1" applyAlignment="1" applyProtection="1">
      <alignment horizontal="center" vertical="center"/>
    </xf>
    <xf numFmtId="165" fontId="16" fillId="9" borderId="21" xfId="0" applyNumberFormat="1" applyFont="1" applyFill="1" applyBorder="1" applyAlignment="1" applyProtection="1">
      <alignment horizontal="center" vertical="center"/>
    </xf>
    <xf numFmtId="0" fontId="14" fillId="9" borderId="19" xfId="0" applyFont="1" applyFill="1" applyBorder="1" applyAlignment="1" applyProtection="1">
      <alignment horizontal="left" vertical="center"/>
    </xf>
    <xf numFmtId="1" fontId="14" fillId="9" borderId="13" xfId="0" applyNumberFormat="1" applyFont="1" applyFill="1" applyBorder="1" applyAlignment="1" applyProtection="1">
      <alignment horizontal="center" vertical="center"/>
      <protection locked="0"/>
    </xf>
    <xf numFmtId="165" fontId="14" fillId="9" borderId="13" xfId="0" applyNumberFormat="1" applyFont="1" applyFill="1" applyBorder="1" applyAlignment="1" applyProtection="1">
      <alignment horizontal="center" vertical="center"/>
      <protection locked="0"/>
    </xf>
    <xf numFmtId="0" fontId="14" fillId="9" borderId="22" xfId="0" applyFont="1" applyFill="1" applyBorder="1" applyAlignment="1" applyProtection="1">
      <alignment horizontal="left" vertical="center"/>
    </xf>
    <xf numFmtId="1" fontId="14" fillId="9" borderId="14" xfId="0" applyNumberFormat="1" applyFont="1" applyFill="1" applyBorder="1" applyAlignment="1" applyProtection="1">
      <alignment horizontal="center" vertical="center"/>
      <protection locked="0"/>
    </xf>
    <xf numFmtId="165" fontId="14" fillId="9" borderId="14" xfId="0" applyNumberFormat="1" applyFont="1" applyFill="1" applyBorder="1" applyAlignment="1" applyProtection="1">
      <alignment horizontal="center" vertical="center"/>
      <protection locked="0"/>
    </xf>
    <xf numFmtId="0" fontId="5" fillId="9" borderId="19" xfId="0" applyFont="1" applyFill="1" applyBorder="1" applyAlignment="1" applyProtection="1">
      <alignment horizontal="left" vertical="center"/>
    </xf>
    <xf numFmtId="165" fontId="14" fillId="9" borderId="17"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1" fontId="15" fillId="0" borderId="0" xfId="0" applyNumberFormat="1" applyFont="1" applyFill="1" applyBorder="1" applyAlignment="1" applyProtection="1">
      <alignment horizontal="center" vertical="center"/>
    </xf>
    <xf numFmtId="49" fontId="13" fillId="5" borderId="1" xfId="0" applyNumberFormat="1"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49" fontId="13" fillId="5" borderId="7" xfId="0" applyNumberFormat="1" applyFont="1" applyFill="1" applyBorder="1" applyAlignment="1" applyProtection="1">
      <alignment horizontal="center" vertical="center"/>
    </xf>
    <xf numFmtId="0" fontId="13" fillId="5" borderId="9" xfId="0" applyNumberFormat="1"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3" fillId="5" borderId="7"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Fill="1" applyAlignment="1" applyProtection="1">
      <alignment horizontal="center" vertical="center"/>
    </xf>
    <xf numFmtId="0" fontId="13" fillId="5" borderId="10" xfId="0" applyNumberFormat="1" applyFont="1" applyFill="1" applyBorder="1" applyAlignment="1" applyProtection="1">
      <alignment horizontal="center" vertical="center"/>
    </xf>
    <xf numFmtId="0" fontId="13" fillId="5" borderId="11" xfId="0" applyNumberFormat="1"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cellXfs>
  <cellStyles count="5">
    <cellStyle name="Milliers" xfId="1" builtinId="3"/>
    <cellStyle name="Normal" xfId="0" builtinId="0"/>
    <cellStyle name="Normal 2" xfId="2"/>
    <cellStyle name="Normal 3" xfId="3"/>
    <cellStyle name="Normal 4" xfId="4"/>
  </cellStyles>
  <dxfs count="2">
    <dxf>
      <font>
        <color rgb="FF9C0006"/>
      </font>
      <fill>
        <patternFill>
          <bgColor rgb="FFFFC7CE"/>
        </patternFill>
      </fill>
    </dxf>
    <dxf>
      <fill>
        <patternFill patternType="solid">
          <bgColor theme="9" tint="0.39994506668294322"/>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371475</xdr:colOff>
      <xdr:row>8</xdr:row>
      <xdr:rowOff>0</xdr:rowOff>
    </xdr:to>
    <xdr:pic>
      <xdr:nvPicPr>
        <xdr:cNvPr id="370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266700"/>
          <a:ext cx="24669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499984740745262"/>
    <pageSetUpPr fitToPage="1"/>
  </sheetPr>
  <dimension ref="A12:Q27"/>
  <sheetViews>
    <sheetView showGridLines="0" zoomScale="90" zoomScaleNormal="90" workbookViewId="0">
      <selection activeCell="E17" sqref="E17"/>
    </sheetView>
  </sheetViews>
  <sheetFormatPr baseColWidth="10" defaultColWidth="15.7109375" defaultRowHeight="15" customHeight="1" x14ac:dyDescent="0.2"/>
  <cols>
    <col min="1" max="8" width="15.7109375" style="82" customWidth="1"/>
    <col min="9" max="13" width="15.7109375" style="95" customWidth="1"/>
    <col min="14" max="16384" width="15.7109375" style="82"/>
  </cols>
  <sheetData>
    <row r="12" spans="2:15" ht="15" customHeight="1" x14ac:dyDescent="0.2">
      <c r="B12" s="79" t="s">
        <v>4</v>
      </c>
      <c r="C12" s="80"/>
      <c r="D12" s="79"/>
      <c r="E12" s="247"/>
      <c r="F12" s="248"/>
      <c r="G12" s="248"/>
      <c r="H12" s="248"/>
      <c r="I12" s="248"/>
      <c r="J12" s="248"/>
      <c r="K12" s="248"/>
      <c r="L12" s="248"/>
      <c r="M12" s="248"/>
      <c r="N12" s="249"/>
      <c r="O12" s="81"/>
    </row>
    <row r="13" spans="2:15" ht="15" customHeight="1" x14ac:dyDescent="0.2">
      <c r="B13" s="79"/>
      <c r="C13" s="80"/>
      <c r="D13" s="79"/>
      <c r="E13" s="79"/>
      <c r="F13" s="79"/>
      <c r="G13" s="79"/>
      <c r="H13" s="79"/>
      <c r="I13" s="83"/>
      <c r="J13" s="83"/>
      <c r="K13" s="83"/>
      <c r="L13" s="83"/>
      <c r="M13" s="83"/>
      <c r="N13" s="79"/>
      <c r="O13" s="81"/>
    </row>
    <row r="14" spans="2:15" ht="15" customHeight="1" x14ac:dyDescent="0.2">
      <c r="B14" s="79" t="s">
        <v>5</v>
      </c>
      <c r="C14" s="80"/>
      <c r="D14" s="79"/>
      <c r="E14" s="14" t="s">
        <v>1758</v>
      </c>
      <c r="F14" s="79"/>
      <c r="G14" s="79"/>
      <c r="H14" s="79"/>
      <c r="I14" s="83"/>
      <c r="J14" s="83"/>
      <c r="K14" s="83"/>
      <c r="L14" s="83"/>
      <c r="M14" s="83"/>
      <c r="N14" s="79"/>
      <c r="O14" s="81"/>
    </row>
    <row r="15" spans="2:15" ht="15" customHeight="1" x14ac:dyDescent="0.2">
      <c r="B15" s="79"/>
      <c r="C15" s="80"/>
      <c r="D15" s="79"/>
      <c r="E15" s="85"/>
      <c r="F15" s="79"/>
      <c r="G15" s="79"/>
      <c r="H15" s="79"/>
      <c r="I15" s="83"/>
      <c r="J15" s="83"/>
      <c r="K15" s="83"/>
      <c r="L15" s="83"/>
      <c r="M15" s="83"/>
      <c r="N15" s="79"/>
      <c r="O15" s="81"/>
    </row>
    <row r="16" spans="2:15" ht="15" customHeight="1" x14ac:dyDescent="0.2">
      <c r="B16" s="79" t="s">
        <v>98</v>
      </c>
      <c r="C16" s="80"/>
      <c r="D16" s="79"/>
      <c r="E16" s="84" t="s">
        <v>2752</v>
      </c>
      <c r="F16" s="83"/>
      <c r="G16" s="77"/>
      <c r="H16" s="44"/>
      <c r="I16" s="77"/>
      <c r="J16" s="86"/>
      <c r="K16" s="77"/>
      <c r="L16" s="86"/>
      <c r="M16" s="77"/>
      <c r="N16" s="79"/>
      <c r="O16" s="81"/>
    </row>
    <row r="17" spans="1:17" ht="15" customHeight="1" x14ac:dyDescent="0.2">
      <c r="A17" s="87"/>
      <c r="B17" s="79"/>
      <c r="C17" s="79"/>
      <c r="D17" s="79"/>
      <c r="E17" s="85"/>
      <c r="F17" s="79"/>
      <c r="G17" s="79"/>
      <c r="H17" s="79"/>
      <c r="I17" s="83"/>
      <c r="J17" s="83"/>
      <c r="K17" s="83"/>
      <c r="L17" s="83"/>
      <c r="M17" s="83"/>
      <c r="N17" s="79"/>
      <c r="O17" s="81"/>
    </row>
    <row r="18" spans="1:17" ht="15" customHeight="1" x14ac:dyDescent="0.2">
      <c r="A18" s="87"/>
      <c r="B18" s="79"/>
      <c r="C18" s="79"/>
      <c r="D18" s="79"/>
      <c r="E18" s="85"/>
      <c r="F18" s="79"/>
      <c r="G18" s="79"/>
      <c r="H18" s="79"/>
      <c r="I18" s="83"/>
      <c r="J18" s="83"/>
      <c r="K18" s="83"/>
      <c r="L18" s="83"/>
      <c r="M18" s="83"/>
      <c r="N18" s="79"/>
      <c r="O18" s="81"/>
    </row>
    <row r="19" spans="1:17" ht="15" customHeight="1" x14ac:dyDescent="0.2">
      <c r="A19" s="87"/>
      <c r="B19" s="79"/>
      <c r="C19" s="79"/>
      <c r="D19" s="79"/>
      <c r="E19" s="85"/>
      <c r="F19" s="79"/>
      <c r="G19" s="79"/>
      <c r="H19" s="79"/>
      <c r="I19" s="83"/>
      <c r="J19" s="83"/>
      <c r="K19" s="83"/>
      <c r="L19" s="83"/>
      <c r="M19" s="83"/>
      <c r="N19" s="79"/>
      <c r="O19" s="81"/>
    </row>
    <row r="20" spans="1:17" ht="15" customHeight="1" x14ac:dyDescent="0.2">
      <c r="A20" s="81"/>
      <c r="B20" s="79"/>
      <c r="C20" s="79"/>
      <c r="D20" s="79"/>
      <c r="E20" s="79"/>
      <c r="F20" s="79"/>
      <c r="G20" s="79"/>
      <c r="H20" s="79"/>
      <c r="I20" s="83"/>
      <c r="J20" s="83"/>
      <c r="K20" s="83"/>
      <c r="L20" s="83"/>
      <c r="M20" s="83"/>
      <c r="N20" s="79"/>
      <c r="O20" s="81"/>
    </row>
    <row r="21" spans="1:17" ht="15" customHeight="1" x14ac:dyDescent="0.2">
      <c r="B21" s="79" t="s">
        <v>2721</v>
      </c>
      <c r="C21" s="80"/>
      <c r="D21" s="79"/>
      <c r="E21" s="79"/>
      <c r="F21" s="79"/>
      <c r="G21" s="79"/>
      <c r="H21" s="79"/>
      <c r="I21" s="79"/>
      <c r="J21" s="79"/>
      <c r="K21" s="79"/>
      <c r="L21" s="79"/>
      <c r="M21" s="79"/>
      <c r="N21" s="79"/>
      <c r="O21" s="87"/>
      <c r="P21" s="87"/>
      <c r="Q21" s="87"/>
    </row>
    <row r="22" spans="1:17" ht="15" customHeight="1" x14ac:dyDescent="0.2">
      <c r="B22" s="79" t="s">
        <v>2720</v>
      </c>
      <c r="C22" s="80"/>
      <c r="D22" s="88"/>
      <c r="E22" s="88"/>
      <c r="F22" s="88"/>
      <c r="G22" s="88"/>
      <c r="H22" s="88"/>
      <c r="I22" s="88"/>
      <c r="J22" s="88"/>
      <c r="K22" s="88"/>
      <c r="L22" s="88"/>
      <c r="M22" s="88"/>
      <c r="N22" s="88"/>
      <c r="O22" s="89"/>
      <c r="P22" s="89"/>
      <c r="Q22" s="89"/>
    </row>
    <row r="23" spans="1:17" ht="15" customHeight="1" x14ac:dyDescent="0.2">
      <c r="B23" s="80"/>
      <c r="C23" s="80"/>
      <c r="D23" s="79"/>
      <c r="E23" s="79"/>
      <c r="F23" s="79"/>
      <c r="G23" s="79"/>
      <c r="H23" s="79"/>
      <c r="I23" s="79"/>
      <c r="J23" s="79"/>
      <c r="K23" s="79"/>
      <c r="L23" s="79"/>
      <c r="M23" s="79"/>
      <c r="N23" s="79"/>
      <c r="O23" s="90"/>
      <c r="P23" s="90"/>
      <c r="Q23" s="90"/>
    </row>
    <row r="24" spans="1:17" ht="15" customHeight="1" x14ac:dyDescent="0.2">
      <c r="A24" s="91"/>
      <c r="B24" s="92"/>
      <c r="C24" s="92"/>
      <c r="D24" s="92"/>
      <c r="E24" s="92"/>
      <c r="F24" s="92"/>
      <c r="G24" s="92"/>
      <c r="H24" s="92"/>
      <c r="I24" s="93"/>
      <c r="J24" s="93"/>
      <c r="K24" s="93"/>
      <c r="L24" s="93"/>
      <c r="M24" s="93"/>
      <c r="N24" s="92"/>
      <c r="O24" s="91"/>
      <c r="P24" s="91"/>
      <c r="Q24" s="91"/>
    </row>
    <row r="25" spans="1:17" ht="15" customHeight="1" x14ac:dyDescent="0.2">
      <c r="B25" s="88" t="s">
        <v>772</v>
      </c>
      <c r="C25" s="80"/>
      <c r="D25" s="80"/>
      <c r="E25" s="80"/>
      <c r="F25" s="80"/>
      <c r="G25" s="80"/>
      <c r="H25" s="80"/>
      <c r="I25" s="94"/>
      <c r="J25" s="94"/>
      <c r="K25" s="94"/>
      <c r="L25" s="94"/>
      <c r="M25" s="94"/>
      <c r="N25" s="80"/>
    </row>
    <row r="26" spans="1:17" ht="15" customHeight="1" x14ac:dyDescent="0.2">
      <c r="B26" s="79" t="s">
        <v>2719</v>
      </c>
      <c r="C26" s="80"/>
      <c r="D26" s="80"/>
      <c r="E26" s="80"/>
      <c r="F26" s="80"/>
      <c r="G26" s="80"/>
      <c r="H26" s="80"/>
      <c r="I26" s="94"/>
      <c r="J26" s="94"/>
      <c r="K26" s="94"/>
      <c r="L26" s="94"/>
      <c r="M26" s="94"/>
      <c r="N26" s="80"/>
    </row>
    <row r="27" spans="1:17" ht="15" customHeight="1" x14ac:dyDescent="0.2">
      <c r="B27" s="79" t="s">
        <v>1724</v>
      </c>
    </row>
  </sheetData>
  <sheetProtection selectLockedCells="1"/>
  <mergeCells count="1">
    <mergeCell ref="E12:N12"/>
  </mergeCells>
  <phoneticPr fontId="3" type="noConversion"/>
  <pageMargins left="0.78740157480314965" right="0.78740157480314965" top="0.98425196850393704" bottom="0.98425196850393704" header="0.51181102362204722" footer="0.51181102362204722"/>
  <pageSetup paperSize="9" scale="7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47"/>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211" hidden="1" customWidth="1"/>
    <col min="3" max="3" width="100.7109375" style="82" customWidth="1"/>
    <col min="4" max="16384" width="15.7109375" style="82"/>
  </cols>
  <sheetData>
    <row r="1" spans="1:6" ht="15" customHeight="1" x14ac:dyDescent="0.2">
      <c r="A1" s="35"/>
      <c r="B1" s="35"/>
      <c r="C1" s="44" t="s">
        <v>755</v>
      </c>
      <c r="D1" s="35"/>
      <c r="E1" s="35"/>
    </row>
    <row r="2" spans="1:6" ht="15" customHeight="1" x14ac:dyDescent="0.2">
      <c r="A2" s="35"/>
      <c r="B2" s="35"/>
      <c r="C2" s="181"/>
      <c r="D2" s="258" t="s">
        <v>1</v>
      </c>
      <c r="E2" s="258"/>
    </row>
    <row r="3" spans="1:6" ht="15" customHeight="1" x14ac:dyDescent="0.2">
      <c r="A3" s="39"/>
      <c r="B3" s="39"/>
      <c r="C3" s="37"/>
      <c r="D3" s="252" t="s">
        <v>2712</v>
      </c>
      <c r="E3" s="252"/>
    </row>
    <row r="4" spans="1:6" ht="60" customHeight="1" x14ac:dyDescent="0.2">
      <c r="A4" s="39" t="s">
        <v>864</v>
      </c>
      <c r="B4" s="39" t="s">
        <v>865</v>
      </c>
      <c r="C4" s="160" t="s">
        <v>1799</v>
      </c>
      <c r="D4" s="43" t="s">
        <v>771</v>
      </c>
      <c r="E4" s="43" t="s">
        <v>766</v>
      </c>
    </row>
    <row r="5" spans="1:6" ht="15" customHeight="1" x14ac:dyDescent="0.2">
      <c r="A5" s="44" t="s">
        <v>866</v>
      </c>
      <c r="B5" s="44" t="s">
        <v>867</v>
      </c>
      <c r="C5" s="132" t="s">
        <v>845</v>
      </c>
      <c r="D5" s="161">
        <f>SUM(D7:D14)</f>
        <v>0</v>
      </c>
      <c r="E5" s="203">
        <f>SUM(E7:E14)</f>
        <v>0</v>
      </c>
    </row>
    <row r="6" spans="1:6" s="201" customFormat="1" ht="15" customHeight="1" x14ac:dyDescent="0.2">
      <c r="A6" s="35" t="s">
        <v>868</v>
      </c>
      <c r="B6" s="35" t="s">
        <v>869</v>
      </c>
      <c r="C6" s="183" t="s">
        <v>2716</v>
      </c>
      <c r="D6" s="5">
        <v>0</v>
      </c>
      <c r="E6" s="31">
        <v>0</v>
      </c>
      <c r="F6" s="200"/>
    </row>
    <row r="7" spans="1:6" ht="15" customHeight="1" x14ac:dyDescent="0.2">
      <c r="A7" s="35" t="s">
        <v>870</v>
      </c>
      <c r="B7" s="35" t="s">
        <v>871</v>
      </c>
      <c r="C7" s="135" t="s">
        <v>2718</v>
      </c>
      <c r="D7" s="9">
        <v>0</v>
      </c>
      <c r="E7" s="32">
        <v>0</v>
      </c>
    </row>
    <row r="8" spans="1:6" ht="15" customHeight="1" x14ac:dyDescent="0.2">
      <c r="A8" s="35" t="s">
        <v>872</v>
      </c>
      <c r="B8" s="35" t="s">
        <v>873</v>
      </c>
      <c r="C8" s="136" t="s">
        <v>1800</v>
      </c>
      <c r="D8" s="5">
        <v>0</v>
      </c>
      <c r="E8" s="31">
        <v>0</v>
      </c>
    </row>
    <row r="9" spans="1:6" ht="15" customHeight="1" x14ac:dyDescent="0.2">
      <c r="A9" s="35" t="s">
        <v>874</v>
      </c>
      <c r="B9" s="35" t="s">
        <v>875</v>
      </c>
      <c r="C9" s="135" t="s">
        <v>1801</v>
      </c>
      <c r="D9" s="9">
        <v>0</v>
      </c>
      <c r="E9" s="32">
        <v>0</v>
      </c>
    </row>
    <row r="10" spans="1:6" ht="15" customHeight="1" x14ac:dyDescent="0.2">
      <c r="A10" s="35" t="s">
        <v>876</v>
      </c>
      <c r="B10" s="35" t="s">
        <v>877</v>
      </c>
      <c r="C10" s="136" t="s">
        <v>798</v>
      </c>
      <c r="D10" s="5">
        <v>0</v>
      </c>
      <c r="E10" s="31">
        <v>0</v>
      </c>
    </row>
    <row r="11" spans="1:6" ht="15" customHeight="1" x14ac:dyDescent="0.2">
      <c r="A11" s="35" t="s">
        <v>878</v>
      </c>
      <c r="B11" s="35" t="s">
        <v>879</v>
      </c>
      <c r="C11" s="135" t="s">
        <v>849</v>
      </c>
      <c r="D11" s="9">
        <v>0</v>
      </c>
      <c r="E11" s="32">
        <v>0</v>
      </c>
    </row>
    <row r="12" spans="1:6" ht="15" customHeight="1" x14ac:dyDescent="0.2">
      <c r="A12" s="35" t="s">
        <v>880</v>
      </c>
      <c r="B12" s="35" t="s">
        <v>881</v>
      </c>
      <c r="C12" s="136" t="s">
        <v>1802</v>
      </c>
      <c r="D12" s="5">
        <v>0</v>
      </c>
      <c r="E12" s="31">
        <v>0</v>
      </c>
    </row>
    <row r="13" spans="1:6" ht="15" customHeight="1" x14ac:dyDescent="0.2">
      <c r="A13" s="54" t="s">
        <v>882</v>
      </c>
      <c r="B13" s="54" t="s">
        <v>883</v>
      </c>
      <c r="C13" s="135" t="s">
        <v>1803</v>
      </c>
      <c r="D13" s="9">
        <v>0</v>
      </c>
      <c r="E13" s="32">
        <v>0</v>
      </c>
    </row>
    <row r="14" spans="1:6" ht="15" customHeight="1" x14ac:dyDescent="0.2">
      <c r="A14" s="35" t="s">
        <v>884</v>
      </c>
      <c r="B14" s="35" t="s">
        <v>885</v>
      </c>
      <c r="C14" s="140" t="s">
        <v>1804</v>
      </c>
      <c r="D14" s="12">
        <v>0</v>
      </c>
      <c r="E14" s="33">
        <v>0</v>
      </c>
    </row>
    <row r="15" spans="1:6" ht="15" customHeight="1" x14ac:dyDescent="0.2">
      <c r="A15" s="35"/>
      <c r="B15" s="35"/>
      <c r="C15" s="109"/>
      <c r="D15" s="109"/>
      <c r="E15" s="109"/>
    </row>
    <row r="16" spans="1:6" ht="15" customHeight="1" x14ac:dyDescent="0.2">
      <c r="C16" s="109"/>
      <c r="D16" s="109"/>
      <c r="E16" s="109"/>
      <c r="F16" s="109"/>
    </row>
    <row r="17" spans="3:6" ht="15" customHeight="1" x14ac:dyDescent="0.2">
      <c r="C17" s="109"/>
      <c r="D17" s="109"/>
      <c r="E17" s="109"/>
      <c r="F17" s="109"/>
    </row>
    <row r="18" spans="3:6" ht="15" customHeight="1" x14ac:dyDescent="0.2">
      <c r="C18" s="109"/>
      <c r="D18" s="109"/>
      <c r="E18" s="109"/>
      <c r="F18" s="109"/>
    </row>
    <row r="19" spans="3:6" ht="15" customHeight="1" x14ac:dyDescent="0.2">
      <c r="C19" s="109"/>
      <c r="D19" s="109"/>
      <c r="E19" s="109"/>
      <c r="F19" s="109"/>
    </row>
    <row r="20" spans="3:6" ht="15" customHeight="1" x14ac:dyDescent="0.2">
      <c r="C20" s="109"/>
      <c r="D20" s="109"/>
      <c r="E20" s="109"/>
      <c r="F20" s="109"/>
    </row>
    <row r="21" spans="3:6" ht="15" customHeight="1" x14ac:dyDescent="0.2">
      <c r="C21" s="109"/>
      <c r="D21" s="109"/>
      <c r="E21" s="109"/>
      <c r="F21" s="109"/>
    </row>
    <row r="22" spans="3:6" ht="15" customHeight="1" x14ac:dyDescent="0.2">
      <c r="C22" s="109"/>
      <c r="D22" s="109"/>
      <c r="E22" s="109"/>
      <c r="F22" s="109"/>
    </row>
    <row r="23" spans="3:6" ht="15" customHeight="1" x14ac:dyDescent="0.2">
      <c r="C23" s="109"/>
      <c r="D23" s="109"/>
      <c r="E23" s="109"/>
      <c r="F23" s="109"/>
    </row>
    <row r="24" spans="3:6" ht="15" customHeight="1" x14ac:dyDescent="0.2">
      <c r="C24" s="109"/>
      <c r="D24" s="109"/>
      <c r="E24" s="109"/>
      <c r="F24" s="109"/>
    </row>
    <row r="25" spans="3:6" ht="15" customHeight="1" x14ac:dyDescent="0.2">
      <c r="C25" s="109"/>
      <c r="D25" s="109"/>
      <c r="E25" s="109"/>
      <c r="F25" s="109"/>
    </row>
    <row r="26" spans="3:6" ht="15" customHeight="1" x14ac:dyDescent="0.2">
      <c r="C26" s="109"/>
      <c r="D26" s="109"/>
      <c r="E26" s="109"/>
      <c r="F26" s="109"/>
    </row>
    <row r="27" spans="3:6" ht="15" customHeight="1" x14ac:dyDescent="0.2">
      <c r="C27" s="109"/>
      <c r="D27" s="109"/>
      <c r="E27" s="109"/>
      <c r="F27" s="109"/>
    </row>
    <row r="28" spans="3:6" ht="15" customHeight="1" x14ac:dyDescent="0.2">
      <c r="C28" s="109"/>
      <c r="D28" s="109"/>
      <c r="E28" s="109"/>
      <c r="F28" s="109"/>
    </row>
    <row r="29" spans="3:6" ht="60" customHeight="1" x14ac:dyDescent="0.2">
      <c r="C29" s="109"/>
      <c r="D29" s="109"/>
      <c r="E29" s="109"/>
      <c r="F29" s="109"/>
    </row>
    <row r="30" spans="3:6" ht="15" customHeight="1" x14ac:dyDescent="0.2">
      <c r="C30" s="109"/>
      <c r="D30" s="109"/>
      <c r="E30" s="109"/>
      <c r="F30" s="109"/>
    </row>
    <row r="31" spans="3:6" ht="15" customHeight="1" x14ac:dyDescent="0.2">
      <c r="C31" s="109"/>
      <c r="D31" s="109"/>
      <c r="E31" s="109"/>
      <c r="F31" s="109"/>
    </row>
    <row r="32" spans="3:6" ht="15" customHeight="1" x14ac:dyDescent="0.2">
      <c r="C32" s="109"/>
      <c r="D32" s="109"/>
      <c r="E32" s="109"/>
      <c r="F32" s="109"/>
    </row>
    <row r="33" spans="3:6" ht="15" customHeight="1" x14ac:dyDescent="0.2">
      <c r="C33" s="109"/>
      <c r="D33" s="109"/>
      <c r="E33" s="109"/>
      <c r="F33" s="109"/>
    </row>
    <row r="34" spans="3:6" ht="15" customHeight="1" x14ac:dyDescent="0.2">
      <c r="C34" s="109"/>
      <c r="D34" s="109"/>
      <c r="E34" s="109"/>
      <c r="F34" s="109"/>
    </row>
    <row r="35" spans="3:6" ht="15" customHeight="1" x14ac:dyDescent="0.2">
      <c r="C35" s="109"/>
      <c r="D35" s="109"/>
      <c r="E35" s="109"/>
      <c r="F35" s="109"/>
    </row>
    <row r="36" spans="3:6" ht="15" customHeight="1" x14ac:dyDescent="0.2">
      <c r="C36" s="109"/>
      <c r="D36" s="109"/>
      <c r="E36" s="109"/>
      <c r="F36" s="109"/>
    </row>
    <row r="37" spans="3:6" ht="15" customHeight="1" x14ac:dyDescent="0.2">
      <c r="C37" s="109"/>
      <c r="D37" s="109"/>
      <c r="E37" s="109"/>
      <c r="F37" s="109"/>
    </row>
    <row r="38" spans="3:6" ht="15" customHeight="1" x14ac:dyDescent="0.2">
      <c r="C38" s="109"/>
      <c r="D38" s="109"/>
      <c r="E38" s="109"/>
      <c r="F38" s="109"/>
    </row>
    <row r="39" spans="3:6" ht="15" customHeight="1" x14ac:dyDescent="0.2">
      <c r="C39" s="109"/>
      <c r="D39" s="109"/>
      <c r="E39" s="109"/>
      <c r="F39" s="109"/>
    </row>
    <row r="40" spans="3:6" ht="15" customHeight="1" x14ac:dyDescent="0.2">
      <c r="C40" s="109"/>
      <c r="D40" s="109"/>
      <c r="E40" s="109"/>
      <c r="F40" s="109"/>
    </row>
    <row r="41" spans="3:6" ht="15" customHeight="1" x14ac:dyDescent="0.2">
      <c r="C41" s="109"/>
      <c r="D41" s="109"/>
      <c r="E41" s="109"/>
      <c r="F41" s="109"/>
    </row>
    <row r="42" spans="3:6" ht="15" customHeight="1" x14ac:dyDescent="0.2">
      <c r="C42" s="109"/>
      <c r="D42" s="109"/>
      <c r="E42" s="109"/>
      <c r="F42" s="109"/>
    </row>
    <row r="43" spans="3:6" ht="15" customHeight="1" x14ac:dyDescent="0.2">
      <c r="C43" s="37"/>
      <c r="D43" s="147"/>
      <c r="E43" s="147"/>
    </row>
    <row r="44" spans="3:6" ht="15" customHeight="1" x14ac:dyDescent="0.2">
      <c r="C44" s="37"/>
      <c r="D44" s="147"/>
      <c r="E44" s="147"/>
    </row>
    <row r="45" spans="3:6" ht="15" customHeight="1" x14ac:dyDescent="0.2">
      <c r="C45" s="202"/>
      <c r="D45" s="147"/>
      <c r="E45" s="147"/>
    </row>
    <row r="46" spans="3:6" ht="15" customHeight="1" x14ac:dyDescent="0.2">
      <c r="D46" s="147"/>
      <c r="E46" s="147"/>
    </row>
    <row r="47" spans="3:6" ht="15" customHeight="1" x14ac:dyDescent="0.2">
      <c r="D47" s="147"/>
      <c r="E47" s="147"/>
    </row>
  </sheetData>
  <sheetProtection sheet="1" objects="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7:E14">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8"/>
  <sheetViews>
    <sheetView showGridLines="0" topLeftCell="C1" zoomScale="90" zoomScaleNormal="90" workbookViewId="0">
      <selection activeCell="D6" sqref="D6"/>
    </sheetView>
  </sheetViews>
  <sheetFormatPr baseColWidth="10" defaultColWidth="15.7109375" defaultRowHeight="15" x14ac:dyDescent="0.2"/>
  <cols>
    <col min="1" max="2" width="15.7109375" style="35" hidden="1" customWidth="1"/>
    <col min="3" max="3" width="100.7109375" style="82" customWidth="1"/>
    <col min="4" max="16384" width="15.7109375" style="82"/>
  </cols>
  <sheetData>
    <row r="1" spans="1:5" ht="15" customHeight="1" x14ac:dyDescent="0.2">
      <c r="C1" s="44" t="s">
        <v>755</v>
      </c>
      <c r="D1" s="35"/>
      <c r="E1" s="35"/>
    </row>
    <row r="2" spans="1:5" ht="15" customHeight="1" x14ac:dyDescent="0.2">
      <c r="C2" s="181"/>
      <c r="D2" s="258" t="s">
        <v>1</v>
      </c>
      <c r="E2" s="258"/>
    </row>
    <row r="3" spans="1:5" ht="15" customHeight="1" x14ac:dyDescent="0.2">
      <c r="A3" s="39"/>
      <c r="B3" s="39"/>
      <c r="C3" s="37"/>
      <c r="D3" s="252" t="s">
        <v>2712</v>
      </c>
      <c r="E3" s="252"/>
    </row>
    <row r="4" spans="1:5" ht="60" customHeight="1" x14ac:dyDescent="0.2">
      <c r="A4" s="39" t="s">
        <v>864</v>
      </c>
      <c r="B4" s="39" t="s">
        <v>865</v>
      </c>
      <c r="C4" s="160" t="s">
        <v>1805</v>
      </c>
      <c r="D4" s="43" t="s">
        <v>1806</v>
      </c>
      <c r="E4" s="43" t="s">
        <v>766</v>
      </c>
    </row>
    <row r="5" spans="1:5" ht="15" customHeight="1" x14ac:dyDescent="0.2">
      <c r="A5" s="44" t="s">
        <v>886</v>
      </c>
      <c r="B5" s="44" t="s">
        <v>887</v>
      </c>
      <c r="C5" s="182" t="s">
        <v>845</v>
      </c>
      <c r="D5" s="161">
        <f>SUM(D7:D14)</f>
        <v>0</v>
      </c>
      <c r="E5" s="203">
        <f>SUM(E7:E14)</f>
        <v>0</v>
      </c>
    </row>
    <row r="6" spans="1:5" s="201" customFormat="1" ht="15" customHeight="1" x14ac:dyDescent="0.2">
      <c r="A6" s="35" t="s">
        <v>888</v>
      </c>
      <c r="B6" s="35" t="s">
        <v>889</v>
      </c>
      <c r="C6" s="183" t="s">
        <v>2715</v>
      </c>
      <c r="D6" s="5">
        <v>0</v>
      </c>
      <c r="E6" s="31">
        <v>0</v>
      </c>
    </row>
    <row r="7" spans="1:5" ht="15" customHeight="1" x14ac:dyDescent="0.2">
      <c r="A7" s="35" t="s">
        <v>890</v>
      </c>
      <c r="B7" s="35" t="s">
        <v>891</v>
      </c>
      <c r="C7" s="135" t="s">
        <v>791</v>
      </c>
      <c r="D7" s="9">
        <v>0</v>
      </c>
      <c r="E7" s="32">
        <v>0</v>
      </c>
    </row>
    <row r="8" spans="1:5" ht="15" customHeight="1" x14ac:dyDescent="0.2">
      <c r="A8" s="35" t="s">
        <v>892</v>
      </c>
      <c r="B8" s="35" t="s">
        <v>893</v>
      </c>
      <c r="C8" s="136" t="s">
        <v>849</v>
      </c>
      <c r="D8" s="5">
        <v>0</v>
      </c>
      <c r="E8" s="31">
        <v>0</v>
      </c>
    </row>
    <row r="9" spans="1:5" ht="15" customHeight="1" x14ac:dyDescent="0.2">
      <c r="A9" s="35" t="s">
        <v>894</v>
      </c>
      <c r="B9" s="35" t="s">
        <v>895</v>
      </c>
      <c r="C9" s="135" t="s">
        <v>860</v>
      </c>
      <c r="D9" s="9">
        <v>0</v>
      </c>
      <c r="E9" s="32">
        <v>0</v>
      </c>
    </row>
    <row r="10" spans="1:5" ht="15" customHeight="1" x14ac:dyDescent="0.2">
      <c r="A10" s="35" t="s">
        <v>896</v>
      </c>
      <c r="B10" s="35" t="s">
        <v>897</v>
      </c>
      <c r="C10" s="136" t="s">
        <v>1807</v>
      </c>
      <c r="D10" s="5">
        <v>0</v>
      </c>
      <c r="E10" s="31">
        <v>0</v>
      </c>
    </row>
    <row r="11" spans="1:5" ht="15" customHeight="1" x14ac:dyDescent="0.2">
      <c r="A11" s="35" t="s">
        <v>898</v>
      </c>
      <c r="B11" s="35" t="s">
        <v>899</v>
      </c>
      <c r="C11" s="135" t="s">
        <v>1808</v>
      </c>
      <c r="D11" s="9">
        <v>0</v>
      </c>
      <c r="E11" s="32">
        <v>0</v>
      </c>
    </row>
    <row r="12" spans="1:5" ht="15" customHeight="1" x14ac:dyDescent="0.2">
      <c r="A12" s="35" t="s">
        <v>900</v>
      </c>
      <c r="B12" s="35" t="s">
        <v>901</v>
      </c>
      <c r="C12" s="136" t="s">
        <v>1809</v>
      </c>
      <c r="D12" s="5">
        <v>0</v>
      </c>
      <c r="E12" s="31">
        <v>0</v>
      </c>
    </row>
    <row r="13" spans="1:5" ht="15" customHeight="1" x14ac:dyDescent="0.2">
      <c r="A13" s="54" t="s">
        <v>902</v>
      </c>
      <c r="B13" s="54" t="s">
        <v>903</v>
      </c>
      <c r="C13" s="135" t="s">
        <v>1810</v>
      </c>
      <c r="D13" s="9">
        <v>0</v>
      </c>
      <c r="E13" s="32">
        <v>0</v>
      </c>
    </row>
    <row r="14" spans="1:5" ht="15" customHeight="1" x14ac:dyDescent="0.2">
      <c r="A14" s="35" t="s">
        <v>904</v>
      </c>
      <c r="B14" s="35" t="s">
        <v>905</v>
      </c>
      <c r="C14" s="136" t="s">
        <v>1811</v>
      </c>
      <c r="D14" s="5">
        <v>0</v>
      </c>
      <c r="E14" s="31">
        <v>0</v>
      </c>
    </row>
    <row r="15" spans="1:5" ht="15" customHeight="1" x14ac:dyDescent="0.2">
      <c r="C15" s="184"/>
      <c r="D15" s="21"/>
      <c r="E15" s="19"/>
    </row>
    <row r="16" spans="1:5" ht="15" customHeight="1" x14ac:dyDescent="0.2">
      <c r="A16" s="44" t="s">
        <v>906</v>
      </c>
      <c r="B16" s="44" t="s">
        <v>907</v>
      </c>
      <c r="C16" s="133" t="s">
        <v>851</v>
      </c>
      <c r="D16" s="166">
        <f>SUM(D17:D21)</f>
        <v>0</v>
      </c>
      <c r="E16" s="103">
        <f>SUM(E17:E21)</f>
        <v>0</v>
      </c>
    </row>
    <row r="17" spans="1:5" ht="15" customHeight="1" x14ac:dyDescent="0.2">
      <c r="A17" s="35" t="s">
        <v>908</v>
      </c>
      <c r="B17" s="35" t="s">
        <v>909</v>
      </c>
      <c r="C17" s="135" t="s">
        <v>805</v>
      </c>
      <c r="D17" s="9">
        <v>0</v>
      </c>
      <c r="E17" s="32">
        <v>0</v>
      </c>
    </row>
    <row r="18" spans="1:5" ht="15" customHeight="1" x14ac:dyDescent="0.2">
      <c r="A18" s="35" t="s">
        <v>910</v>
      </c>
      <c r="B18" s="35" t="s">
        <v>911</v>
      </c>
      <c r="C18" s="136" t="s">
        <v>806</v>
      </c>
      <c r="D18" s="5">
        <v>0</v>
      </c>
      <c r="E18" s="31">
        <v>0</v>
      </c>
    </row>
    <row r="19" spans="1:5" ht="15" customHeight="1" x14ac:dyDescent="0.2">
      <c r="A19" s="35" t="s">
        <v>912</v>
      </c>
      <c r="B19" s="35" t="s">
        <v>913</v>
      </c>
      <c r="C19" s="135" t="s">
        <v>807</v>
      </c>
      <c r="D19" s="9">
        <v>0</v>
      </c>
      <c r="E19" s="32">
        <v>0</v>
      </c>
    </row>
    <row r="20" spans="1:5" ht="15" customHeight="1" x14ac:dyDescent="0.2">
      <c r="A20" s="39" t="s">
        <v>914</v>
      </c>
      <c r="B20" s="39" t="s">
        <v>915</v>
      </c>
      <c r="C20" s="136" t="s">
        <v>808</v>
      </c>
      <c r="D20" s="5">
        <v>0</v>
      </c>
      <c r="E20" s="31">
        <v>0</v>
      </c>
    </row>
    <row r="21" spans="1:5" ht="15" customHeight="1" x14ac:dyDescent="0.2">
      <c r="A21" s="35" t="s">
        <v>916</v>
      </c>
      <c r="B21" s="35" t="s">
        <v>917</v>
      </c>
      <c r="C21" s="135" t="s">
        <v>852</v>
      </c>
      <c r="D21" s="9">
        <v>0</v>
      </c>
      <c r="E21" s="32">
        <v>0</v>
      </c>
    </row>
    <row r="22" spans="1:5" ht="15" customHeight="1" x14ac:dyDescent="0.2">
      <c r="C22" s="184"/>
      <c r="D22" s="21"/>
      <c r="E22" s="19"/>
    </row>
    <row r="23" spans="1:5" ht="15" customHeight="1" x14ac:dyDescent="0.2">
      <c r="A23" s="44" t="s">
        <v>918</v>
      </c>
      <c r="B23" s="44" t="s">
        <v>919</v>
      </c>
      <c r="C23" s="133" t="s">
        <v>853</v>
      </c>
      <c r="D23" s="166">
        <f>SUM(D24:D27)</f>
        <v>0</v>
      </c>
      <c r="E23" s="103">
        <f>SUM(E24:E27)</f>
        <v>0</v>
      </c>
    </row>
    <row r="24" spans="1:5" ht="15" customHeight="1" x14ac:dyDescent="0.2">
      <c r="A24" s="35" t="s">
        <v>920</v>
      </c>
      <c r="B24" s="35" t="s">
        <v>921</v>
      </c>
      <c r="C24" s="135" t="s">
        <v>814</v>
      </c>
      <c r="D24" s="9">
        <v>0</v>
      </c>
      <c r="E24" s="32">
        <v>0</v>
      </c>
    </row>
    <row r="25" spans="1:5" ht="15" customHeight="1" x14ac:dyDescent="0.2">
      <c r="A25" s="35" t="s">
        <v>922</v>
      </c>
      <c r="B25" s="35" t="s">
        <v>923</v>
      </c>
      <c r="C25" s="136" t="s">
        <v>815</v>
      </c>
      <c r="D25" s="5">
        <v>0</v>
      </c>
      <c r="E25" s="31">
        <v>0</v>
      </c>
    </row>
    <row r="26" spans="1:5" ht="15" customHeight="1" x14ac:dyDescent="0.2">
      <c r="A26" s="35" t="s">
        <v>924</v>
      </c>
      <c r="B26" s="35" t="s">
        <v>925</v>
      </c>
      <c r="C26" s="135" t="s">
        <v>816</v>
      </c>
      <c r="D26" s="9">
        <v>0</v>
      </c>
      <c r="E26" s="32">
        <v>0</v>
      </c>
    </row>
    <row r="27" spans="1:5" ht="15" customHeight="1" x14ac:dyDescent="0.2">
      <c r="A27" s="35" t="s">
        <v>926</v>
      </c>
      <c r="B27" s="35" t="s">
        <v>927</v>
      </c>
      <c r="C27" s="140" t="s">
        <v>817</v>
      </c>
      <c r="D27" s="12">
        <v>0</v>
      </c>
      <c r="E27" s="33">
        <v>0</v>
      </c>
    </row>
    <row r="28" spans="1:5" ht="15" customHeight="1" x14ac:dyDescent="0.2">
      <c r="C28" s="37"/>
      <c r="D28" s="170"/>
      <c r="E28" s="111"/>
    </row>
    <row r="29" spans="1:5" ht="60" customHeight="1" x14ac:dyDescent="0.2">
      <c r="C29" s="160" t="s">
        <v>1812</v>
      </c>
      <c r="D29" s="114" t="s">
        <v>1813</v>
      </c>
    </row>
    <row r="30" spans="1:5" ht="15" customHeight="1" x14ac:dyDescent="0.2">
      <c r="A30" s="44" t="s">
        <v>928</v>
      </c>
      <c r="C30" s="145" t="s">
        <v>858</v>
      </c>
      <c r="D30" s="161">
        <f>SUM(D31:D39)</f>
        <v>0</v>
      </c>
    </row>
    <row r="31" spans="1:5" ht="15" customHeight="1" x14ac:dyDescent="0.2">
      <c r="A31" s="35" t="s">
        <v>929</v>
      </c>
      <c r="C31" s="120" t="s">
        <v>857</v>
      </c>
      <c r="D31" s="9">
        <v>0</v>
      </c>
    </row>
    <row r="32" spans="1:5" ht="15" customHeight="1" x14ac:dyDescent="0.2">
      <c r="A32" s="35" t="s">
        <v>930</v>
      </c>
      <c r="C32" s="119" t="s">
        <v>837</v>
      </c>
      <c r="D32" s="5">
        <v>0</v>
      </c>
    </row>
    <row r="33" spans="1:5" ht="15" customHeight="1" x14ac:dyDescent="0.2">
      <c r="A33" s="35" t="s">
        <v>931</v>
      </c>
      <c r="C33" s="120" t="s">
        <v>838</v>
      </c>
      <c r="D33" s="9">
        <v>0</v>
      </c>
    </row>
    <row r="34" spans="1:5" ht="15" customHeight="1" x14ac:dyDescent="0.2">
      <c r="A34" s="35" t="s">
        <v>932</v>
      </c>
      <c r="C34" s="119" t="s">
        <v>839</v>
      </c>
      <c r="D34" s="5">
        <v>0</v>
      </c>
    </row>
    <row r="35" spans="1:5" ht="15" customHeight="1" x14ac:dyDescent="0.2">
      <c r="A35" s="35" t="s">
        <v>933</v>
      </c>
      <c r="C35" s="120" t="s">
        <v>840</v>
      </c>
      <c r="D35" s="9">
        <v>0</v>
      </c>
    </row>
    <row r="36" spans="1:5" ht="15" customHeight="1" x14ac:dyDescent="0.2">
      <c r="A36" s="35" t="s">
        <v>934</v>
      </c>
      <c r="C36" s="119" t="s">
        <v>841</v>
      </c>
      <c r="D36" s="5">
        <v>0</v>
      </c>
    </row>
    <row r="37" spans="1:5" ht="15" customHeight="1" x14ac:dyDescent="0.2">
      <c r="A37" s="35" t="s">
        <v>935</v>
      </c>
      <c r="C37" s="120" t="s">
        <v>842</v>
      </c>
      <c r="D37" s="9">
        <v>0</v>
      </c>
    </row>
    <row r="38" spans="1:5" ht="15" customHeight="1" x14ac:dyDescent="0.2">
      <c r="A38" s="35" t="s">
        <v>936</v>
      </c>
      <c r="C38" s="119" t="s">
        <v>843</v>
      </c>
      <c r="D38" s="5">
        <v>0</v>
      </c>
    </row>
    <row r="39" spans="1:5" ht="15" customHeight="1" x14ac:dyDescent="0.2">
      <c r="A39" s="35" t="s">
        <v>937</v>
      </c>
      <c r="C39" s="130" t="s">
        <v>844</v>
      </c>
      <c r="D39" s="17">
        <v>0</v>
      </c>
    </row>
    <row r="40" spans="1:5" ht="15" customHeight="1" x14ac:dyDescent="0.2">
      <c r="C40" s="37"/>
      <c r="D40" s="37"/>
      <c r="E40" s="37"/>
    </row>
    <row r="41" spans="1:5" ht="15" customHeight="1" x14ac:dyDescent="0.2">
      <c r="C41" s="82" t="s">
        <v>1814</v>
      </c>
    </row>
    <row r="42" spans="1:5" ht="15" customHeight="1" x14ac:dyDescent="0.2"/>
    <row r="43" spans="1:5" ht="15" customHeight="1" x14ac:dyDescent="0.2">
      <c r="D43" s="147"/>
      <c r="E43" s="147"/>
    </row>
    <row r="44" spans="1:5" ht="15" customHeight="1" x14ac:dyDescent="0.2">
      <c r="C44" s="37"/>
      <c r="D44" s="147"/>
      <c r="E44" s="147"/>
    </row>
    <row r="45" spans="1:5" ht="15" customHeight="1" x14ac:dyDescent="0.2">
      <c r="C45" s="37"/>
      <c r="D45" s="147"/>
      <c r="E45" s="147"/>
    </row>
    <row r="46" spans="1:5" ht="15" customHeight="1" x14ac:dyDescent="0.2">
      <c r="C46" s="202"/>
      <c r="D46" s="147"/>
      <c r="E46" s="147"/>
    </row>
    <row r="47" spans="1:5" ht="15" customHeight="1" x14ac:dyDescent="0.2">
      <c r="D47" s="147"/>
      <c r="E47" s="147"/>
    </row>
    <row r="48" spans="1:5" ht="15" customHeight="1" x14ac:dyDescent="0.2">
      <c r="D48" s="147"/>
      <c r="E48" s="147"/>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24:E27 D7:E14 D17:E21 D31:D40">
      <formula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8"/>
  <sheetViews>
    <sheetView showGridLines="0" topLeftCell="C1" zoomScale="90" zoomScaleNormal="90" workbookViewId="0">
      <selection activeCell="D6" sqref="D6"/>
    </sheetView>
  </sheetViews>
  <sheetFormatPr baseColWidth="10" defaultColWidth="15.7109375" defaultRowHeight="15" x14ac:dyDescent="0.2"/>
  <cols>
    <col min="1" max="2" width="15.7109375" style="35" hidden="1" customWidth="1"/>
    <col min="3" max="3" width="100.7109375" style="82" customWidth="1"/>
    <col min="4" max="16384" width="15.7109375" style="82"/>
  </cols>
  <sheetData>
    <row r="1" spans="1:5" ht="15" customHeight="1" x14ac:dyDescent="0.2">
      <c r="C1" s="44" t="s">
        <v>755</v>
      </c>
      <c r="D1" s="35"/>
      <c r="E1" s="35"/>
    </row>
    <row r="2" spans="1:5" ht="15" customHeight="1" x14ac:dyDescent="0.2">
      <c r="C2" s="181"/>
      <c r="D2" s="258" t="s">
        <v>1</v>
      </c>
      <c r="E2" s="258"/>
    </row>
    <row r="3" spans="1:5" ht="15" customHeight="1" x14ac:dyDescent="0.2">
      <c r="A3" s="39"/>
      <c r="B3" s="39"/>
      <c r="C3" s="37"/>
      <c r="D3" s="252" t="s">
        <v>2712</v>
      </c>
      <c r="E3" s="252"/>
    </row>
    <row r="4" spans="1:5" ht="60" customHeight="1" x14ac:dyDescent="0.2">
      <c r="A4" s="39" t="s">
        <v>864</v>
      </c>
      <c r="B4" s="39" t="s">
        <v>865</v>
      </c>
      <c r="C4" s="160" t="s">
        <v>1815</v>
      </c>
      <c r="D4" s="43" t="s">
        <v>771</v>
      </c>
      <c r="E4" s="43" t="s">
        <v>766</v>
      </c>
    </row>
    <row r="5" spans="1:5" ht="15" customHeight="1" x14ac:dyDescent="0.2">
      <c r="A5" s="44" t="s">
        <v>938</v>
      </c>
      <c r="B5" s="44" t="s">
        <v>939</v>
      </c>
      <c r="C5" s="182" t="s">
        <v>845</v>
      </c>
      <c r="D5" s="69">
        <f>SUM(D7:D14)</f>
        <v>0</v>
      </c>
      <c r="E5" s="70">
        <f>SUM(E7:E14)</f>
        <v>0</v>
      </c>
    </row>
    <row r="6" spans="1:5" s="201" customFormat="1" ht="15" customHeight="1" x14ac:dyDescent="0.2">
      <c r="A6" s="35" t="s">
        <v>940</v>
      </c>
      <c r="B6" s="35" t="s">
        <v>941</v>
      </c>
      <c r="C6" s="183" t="s">
        <v>2717</v>
      </c>
      <c r="D6" s="5">
        <v>0</v>
      </c>
      <c r="E6" s="31">
        <v>0</v>
      </c>
    </row>
    <row r="7" spans="1:5" ht="15" customHeight="1" x14ac:dyDescent="0.2">
      <c r="A7" s="35" t="s">
        <v>942</v>
      </c>
      <c r="B7" s="35" t="s">
        <v>943</v>
      </c>
      <c r="C7" s="135" t="s">
        <v>847</v>
      </c>
      <c r="D7" s="9">
        <v>0</v>
      </c>
      <c r="E7" s="32">
        <v>0</v>
      </c>
    </row>
    <row r="8" spans="1:5" ht="15" customHeight="1" x14ac:dyDescent="0.2">
      <c r="A8" s="35" t="s">
        <v>944</v>
      </c>
      <c r="B8" s="35" t="s">
        <v>945</v>
      </c>
      <c r="C8" s="136" t="s">
        <v>797</v>
      </c>
      <c r="D8" s="5">
        <v>0</v>
      </c>
      <c r="E8" s="31">
        <v>0</v>
      </c>
    </row>
    <row r="9" spans="1:5" ht="15" customHeight="1" x14ac:dyDescent="0.2">
      <c r="A9" s="35" t="s">
        <v>946</v>
      </c>
      <c r="B9" s="35" t="s">
        <v>947</v>
      </c>
      <c r="C9" s="135" t="s">
        <v>798</v>
      </c>
      <c r="D9" s="9">
        <v>0</v>
      </c>
      <c r="E9" s="32">
        <v>0</v>
      </c>
    </row>
    <row r="10" spans="1:5" ht="15" customHeight="1" x14ac:dyDescent="0.2">
      <c r="A10" s="35" t="s">
        <v>948</v>
      </c>
      <c r="B10" s="35" t="s">
        <v>949</v>
      </c>
      <c r="C10" s="136" t="s">
        <v>849</v>
      </c>
      <c r="D10" s="5">
        <v>0</v>
      </c>
      <c r="E10" s="31">
        <v>0</v>
      </c>
    </row>
    <row r="11" spans="1:5" ht="15" customHeight="1" x14ac:dyDescent="0.2">
      <c r="A11" s="35" t="s">
        <v>950</v>
      </c>
      <c r="B11" s="35" t="s">
        <v>951</v>
      </c>
      <c r="C11" s="135" t="s">
        <v>860</v>
      </c>
      <c r="D11" s="9">
        <v>0</v>
      </c>
      <c r="E11" s="32">
        <v>0</v>
      </c>
    </row>
    <row r="12" spans="1:5" ht="15" customHeight="1" x14ac:dyDescent="0.2">
      <c r="A12" s="35" t="s">
        <v>952</v>
      </c>
      <c r="B12" s="35" t="s">
        <v>953</v>
      </c>
      <c r="C12" s="136" t="s">
        <v>1816</v>
      </c>
      <c r="D12" s="5">
        <v>0</v>
      </c>
      <c r="E12" s="31">
        <v>0</v>
      </c>
    </row>
    <row r="13" spans="1:5" ht="15" customHeight="1" x14ac:dyDescent="0.2">
      <c r="A13" s="54" t="s">
        <v>954</v>
      </c>
      <c r="B13" s="54" t="s">
        <v>955</v>
      </c>
      <c r="C13" s="135" t="s">
        <v>1817</v>
      </c>
      <c r="D13" s="9">
        <v>0</v>
      </c>
      <c r="E13" s="32">
        <v>0</v>
      </c>
    </row>
    <row r="14" spans="1:5" ht="15" customHeight="1" x14ac:dyDescent="0.2">
      <c r="A14" s="35" t="s">
        <v>956</v>
      </c>
      <c r="B14" s="35" t="s">
        <v>957</v>
      </c>
      <c r="C14" s="136" t="s">
        <v>1818</v>
      </c>
      <c r="D14" s="5">
        <v>0</v>
      </c>
      <c r="E14" s="31">
        <v>0</v>
      </c>
    </row>
    <row r="15" spans="1:5" ht="15" customHeight="1" x14ac:dyDescent="0.2">
      <c r="C15" s="184"/>
      <c r="D15" s="21"/>
      <c r="E15" s="19"/>
    </row>
    <row r="16" spans="1:5" ht="15" customHeight="1" x14ac:dyDescent="0.2">
      <c r="A16" s="44" t="s">
        <v>958</v>
      </c>
      <c r="B16" s="44" t="s">
        <v>959</v>
      </c>
      <c r="C16" s="133" t="s">
        <v>851</v>
      </c>
      <c r="D16" s="166">
        <f>SUM(D17:D21)</f>
        <v>0</v>
      </c>
      <c r="E16" s="103">
        <f>SUM(E17:E21)</f>
        <v>0</v>
      </c>
    </row>
    <row r="17" spans="1:5" ht="15" customHeight="1" x14ac:dyDescent="0.2">
      <c r="A17" s="35" t="s">
        <v>960</v>
      </c>
      <c r="B17" s="35" t="s">
        <v>961</v>
      </c>
      <c r="C17" s="135" t="s">
        <v>805</v>
      </c>
      <c r="D17" s="9">
        <v>0</v>
      </c>
      <c r="E17" s="32">
        <v>0</v>
      </c>
    </row>
    <row r="18" spans="1:5" ht="15" customHeight="1" x14ac:dyDescent="0.2">
      <c r="A18" s="35" t="s">
        <v>962</v>
      </c>
      <c r="B18" s="35" t="s">
        <v>963</v>
      </c>
      <c r="C18" s="136" t="s">
        <v>806</v>
      </c>
      <c r="D18" s="5">
        <v>0</v>
      </c>
      <c r="E18" s="31">
        <v>0</v>
      </c>
    </row>
    <row r="19" spans="1:5" ht="15" customHeight="1" x14ac:dyDescent="0.2">
      <c r="A19" s="35" t="s">
        <v>964</v>
      </c>
      <c r="B19" s="35" t="s">
        <v>965</v>
      </c>
      <c r="C19" s="135" t="s">
        <v>807</v>
      </c>
      <c r="D19" s="9">
        <v>0</v>
      </c>
      <c r="E19" s="32">
        <v>0</v>
      </c>
    </row>
    <row r="20" spans="1:5" ht="15" customHeight="1" x14ac:dyDescent="0.2">
      <c r="A20" s="39" t="s">
        <v>966</v>
      </c>
      <c r="B20" s="39" t="s">
        <v>967</v>
      </c>
      <c r="C20" s="136" t="s">
        <v>808</v>
      </c>
      <c r="D20" s="5">
        <v>0</v>
      </c>
      <c r="E20" s="31">
        <v>0</v>
      </c>
    </row>
    <row r="21" spans="1:5" ht="15" customHeight="1" x14ac:dyDescent="0.2">
      <c r="A21" s="35" t="s">
        <v>968</v>
      </c>
      <c r="B21" s="35" t="s">
        <v>969</v>
      </c>
      <c r="C21" s="135" t="s">
        <v>852</v>
      </c>
      <c r="D21" s="9">
        <v>0</v>
      </c>
      <c r="E21" s="32">
        <v>0</v>
      </c>
    </row>
    <row r="22" spans="1:5" ht="15" customHeight="1" x14ac:dyDescent="0.2">
      <c r="C22" s="184"/>
      <c r="D22" s="21"/>
      <c r="E22" s="19"/>
    </row>
    <row r="23" spans="1:5" ht="15" customHeight="1" x14ac:dyDescent="0.2">
      <c r="A23" s="44" t="s">
        <v>970</v>
      </c>
      <c r="B23" s="44" t="s">
        <v>971</v>
      </c>
      <c r="C23" s="133" t="s">
        <v>853</v>
      </c>
      <c r="D23" s="166">
        <f>SUM(D24:D27)</f>
        <v>0</v>
      </c>
      <c r="E23" s="103">
        <f>SUM(E24:E27)</f>
        <v>0</v>
      </c>
    </row>
    <row r="24" spans="1:5" ht="15" customHeight="1" x14ac:dyDescent="0.2">
      <c r="A24" s="35" t="s">
        <v>972</v>
      </c>
      <c r="B24" s="35" t="s">
        <v>973</v>
      </c>
      <c r="C24" s="135" t="s">
        <v>814</v>
      </c>
      <c r="D24" s="9">
        <v>0</v>
      </c>
      <c r="E24" s="32">
        <v>0</v>
      </c>
    </row>
    <row r="25" spans="1:5" ht="15" customHeight="1" x14ac:dyDescent="0.2">
      <c r="A25" s="35" t="s">
        <v>974</v>
      </c>
      <c r="B25" s="35" t="s">
        <v>975</v>
      </c>
      <c r="C25" s="136" t="s">
        <v>815</v>
      </c>
      <c r="D25" s="5">
        <v>0</v>
      </c>
      <c r="E25" s="31">
        <v>0</v>
      </c>
    </row>
    <row r="26" spans="1:5" ht="15" customHeight="1" x14ac:dyDescent="0.2">
      <c r="A26" s="35" t="s">
        <v>976</v>
      </c>
      <c r="B26" s="35" t="s">
        <v>977</v>
      </c>
      <c r="C26" s="135" t="s">
        <v>816</v>
      </c>
      <c r="D26" s="9">
        <v>0</v>
      </c>
      <c r="E26" s="32">
        <v>0</v>
      </c>
    </row>
    <row r="27" spans="1:5" ht="15" customHeight="1" x14ac:dyDescent="0.2">
      <c r="A27" s="35" t="s">
        <v>978</v>
      </c>
      <c r="B27" s="35" t="s">
        <v>979</v>
      </c>
      <c r="C27" s="140" t="s">
        <v>817</v>
      </c>
      <c r="D27" s="12">
        <v>0</v>
      </c>
      <c r="E27" s="33">
        <v>0</v>
      </c>
    </row>
    <row r="28" spans="1:5" ht="15" customHeight="1" x14ac:dyDescent="0.2">
      <c r="C28" s="37"/>
      <c r="D28" s="170"/>
      <c r="E28" s="111"/>
    </row>
    <row r="29" spans="1:5" ht="60" customHeight="1" x14ac:dyDescent="0.2">
      <c r="C29" s="160" t="s">
        <v>1819</v>
      </c>
      <c r="D29" s="114" t="s">
        <v>774</v>
      </c>
    </row>
    <row r="30" spans="1:5" ht="15" customHeight="1" x14ac:dyDescent="0.2">
      <c r="A30" s="44" t="s">
        <v>980</v>
      </c>
      <c r="C30" s="145" t="s">
        <v>858</v>
      </c>
      <c r="D30" s="161">
        <f>SUM(D31:D39)</f>
        <v>0</v>
      </c>
    </row>
    <row r="31" spans="1:5" ht="15" customHeight="1" x14ac:dyDescent="0.2">
      <c r="A31" s="35" t="s">
        <v>981</v>
      </c>
      <c r="C31" s="120" t="s">
        <v>857</v>
      </c>
      <c r="D31" s="9">
        <v>0</v>
      </c>
    </row>
    <row r="32" spans="1:5" ht="15" customHeight="1" x14ac:dyDescent="0.2">
      <c r="A32" s="35" t="s">
        <v>982</v>
      </c>
      <c r="C32" s="119" t="s">
        <v>837</v>
      </c>
      <c r="D32" s="5">
        <v>0</v>
      </c>
    </row>
    <row r="33" spans="1:5" ht="15" customHeight="1" x14ac:dyDescent="0.2">
      <c r="A33" s="35" t="s">
        <v>983</v>
      </c>
      <c r="C33" s="120" t="s">
        <v>838</v>
      </c>
      <c r="D33" s="9">
        <v>0</v>
      </c>
    </row>
    <row r="34" spans="1:5" ht="15" customHeight="1" x14ac:dyDescent="0.2">
      <c r="A34" s="35" t="s">
        <v>984</v>
      </c>
      <c r="C34" s="119" t="s">
        <v>839</v>
      </c>
      <c r="D34" s="5">
        <v>0</v>
      </c>
    </row>
    <row r="35" spans="1:5" ht="15" customHeight="1" x14ac:dyDescent="0.2">
      <c r="A35" s="35" t="s">
        <v>985</v>
      </c>
      <c r="C35" s="120" t="s">
        <v>840</v>
      </c>
      <c r="D35" s="9">
        <v>0</v>
      </c>
    </row>
    <row r="36" spans="1:5" ht="15" customHeight="1" x14ac:dyDescent="0.2">
      <c r="A36" s="35" t="s">
        <v>986</v>
      </c>
      <c r="C36" s="119" t="s">
        <v>841</v>
      </c>
      <c r="D36" s="5">
        <v>0</v>
      </c>
    </row>
    <row r="37" spans="1:5" ht="15" customHeight="1" x14ac:dyDescent="0.2">
      <c r="A37" s="35" t="s">
        <v>987</v>
      </c>
      <c r="C37" s="120" t="s">
        <v>842</v>
      </c>
      <c r="D37" s="9">
        <v>0</v>
      </c>
    </row>
    <row r="38" spans="1:5" ht="15" customHeight="1" x14ac:dyDescent="0.2">
      <c r="A38" s="35" t="s">
        <v>988</v>
      </c>
      <c r="C38" s="119" t="s">
        <v>843</v>
      </c>
      <c r="D38" s="5">
        <v>0</v>
      </c>
    </row>
    <row r="39" spans="1:5" ht="15" customHeight="1" x14ac:dyDescent="0.2">
      <c r="A39" s="35" t="s">
        <v>989</v>
      </c>
      <c r="C39" s="130" t="s">
        <v>844</v>
      </c>
      <c r="D39" s="17">
        <v>0</v>
      </c>
    </row>
    <row r="40" spans="1:5" ht="15" customHeight="1" x14ac:dyDescent="0.2">
      <c r="C40" s="37"/>
      <c r="D40" s="37"/>
      <c r="E40" s="37"/>
    </row>
    <row r="41" spans="1:5" ht="15" customHeight="1" x14ac:dyDescent="0.2"/>
    <row r="42" spans="1:5" ht="15" customHeight="1" x14ac:dyDescent="0.2"/>
    <row r="43" spans="1:5" ht="15" customHeight="1" x14ac:dyDescent="0.2">
      <c r="D43" s="147"/>
      <c r="E43" s="147"/>
    </row>
    <row r="44" spans="1:5" ht="15" customHeight="1" x14ac:dyDescent="0.2">
      <c r="C44" s="37"/>
      <c r="D44" s="147"/>
      <c r="E44" s="147"/>
    </row>
    <row r="45" spans="1:5" ht="15" customHeight="1" x14ac:dyDescent="0.2">
      <c r="C45" s="37"/>
      <c r="D45" s="147"/>
      <c r="E45" s="147"/>
    </row>
    <row r="46" spans="1:5" ht="15" customHeight="1" x14ac:dyDescent="0.2">
      <c r="C46" s="202"/>
      <c r="D46" s="147"/>
      <c r="E46" s="147"/>
    </row>
    <row r="47" spans="1:5" ht="15" customHeight="1" x14ac:dyDescent="0.2">
      <c r="D47" s="147"/>
      <c r="E47" s="147"/>
    </row>
    <row r="48" spans="1:5" ht="15" customHeight="1" x14ac:dyDescent="0.2">
      <c r="D48" s="147"/>
      <c r="E48" s="147"/>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31:D40 D7:E14 D17:E21 D24:E27">
      <formula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39997558519241921"/>
    <pageSetUpPr fitToPage="1"/>
  </sheetPr>
  <dimension ref="A1:AX409"/>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0" ht="15" customHeight="1" x14ac:dyDescent="0.2">
      <c r="C1" s="44" t="s">
        <v>2674</v>
      </c>
    </row>
    <row r="2" spans="1:50" ht="15" customHeight="1" x14ac:dyDescent="0.2">
      <c r="D2" s="258" t="s">
        <v>1</v>
      </c>
      <c r="E2" s="258"/>
      <c r="AX2" s="37" t="s">
        <v>97</v>
      </c>
    </row>
    <row r="3" spans="1:50" ht="15" customHeight="1" x14ac:dyDescent="0.2">
      <c r="A3" s="39"/>
      <c r="B3" s="39"/>
      <c r="C3" s="113"/>
      <c r="D3" s="257" t="str">
        <f>LEFT(Identification!$E$16,4)</f>
        <v>2023</v>
      </c>
      <c r="E3" s="256"/>
    </row>
    <row r="4" spans="1:50" s="109" customFormat="1" ht="60" customHeight="1" x14ac:dyDescent="0.2">
      <c r="A4" s="211"/>
      <c r="B4" s="211"/>
      <c r="C4" s="208" t="s">
        <v>1860</v>
      </c>
      <c r="D4" s="43" t="s">
        <v>771</v>
      </c>
      <c r="E4" s="43" t="s">
        <v>768</v>
      </c>
      <c r="F4" s="212"/>
    </row>
    <row r="5" spans="1:50" s="109" customFormat="1" ht="15" customHeight="1" x14ac:dyDescent="0.2">
      <c r="A5" s="44" t="s">
        <v>2514</v>
      </c>
      <c r="B5" s="44" t="s">
        <v>2515</v>
      </c>
      <c r="C5" s="207" t="s">
        <v>794</v>
      </c>
      <c r="D5" s="205">
        <f xml:space="preserve"> D6 +SUM(D7:D13)</f>
        <v>0</v>
      </c>
      <c r="E5" s="16">
        <f xml:space="preserve"> E6 +SUM(E7:E13)</f>
        <v>0</v>
      </c>
    </row>
    <row r="6" spans="1:50" s="109" customFormat="1" ht="15" customHeight="1" x14ac:dyDescent="0.2">
      <c r="A6" s="39" t="s">
        <v>2516</v>
      </c>
      <c r="B6" s="39" t="s">
        <v>2517</v>
      </c>
      <c r="C6" s="119" t="s">
        <v>847</v>
      </c>
      <c r="D6" s="5">
        <v>0</v>
      </c>
      <c r="E6" s="11">
        <v>0</v>
      </c>
    </row>
    <row r="7" spans="1:50" s="109" customFormat="1" ht="15" customHeight="1" x14ac:dyDescent="0.2">
      <c r="A7" s="35" t="s">
        <v>2518</v>
      </c>
      <c r="B7" s="35" t="s">
        <v>2519</v>
      </c>
      <c r="C7" s="120" t="s">
        <v>797</v>
      </c>
      <c r="D7" s="9">
        <v>0</v>
      </c>
      <c r="E7" s="10">
        <v>0</v>
      </c>
    </row>
    <row r="8" spans="1:50" s="109" customFormat="1" ht="15" customHeight="1" x14ac:dyDescent="0.2">
      <c r="A8" s="35" t="s">
        <v>2520</v>
      </c>
      <c r="B8" s="35" t="s">
        <v>2521</v>
      </c>
      <c r="C8" s="119" t="s">
        <v>798</v>
      </c>
      <c r="D8" s="5">
        <v>0</v>
      </c>
      <c r="E8" s="11">
        <v>0</v>
      </c>
    </row>
    <row r="9" spans="1:50" s="109" customFormat="1" ht="15" customHeight="1" x14ac:dyDescent="0.2">
      <c r="A9" s="35" t="s">
        <v>2522</v>
      </c>
      <c r="B9" s="35" t="s">
        <v>2523</v>
      </c>
      <c r="C9" s="120" t="s">
        <v>799</v>
      </c>
      <c r="D9" s="9">
        <v>0</v>
      </c>
      <c r="E9" s="10">
        <v>0</v>
      </c>
    </row>
    <row r="10" spans="1:50" s="109" customFormat="1" ht="15" customHeight="1" x14ac:dyDescent="0.2">
      <c r="A10" s="35" t="s">
        <v>2524</v>
      </c>
      <c r="B10" s="35" t="s">
        <v>2525</v>
      </c>
      <c r="C10" s="119" t="s">
        <v>800</v>
      </c>
      <c r="D10" s="5">
        <v>0</v>
      </c>
      <c r="E10" s="11">
        <v>0</v>
      </c>
    </row>
    <row r="11" spans="1:50" s="109" customFormat="1" ht="15" customHeight="1" x14ac:dyDescent="0.2">
      <c r="A11" s="35" t="s">
        <v>2526</v>
      </c>
      <c r="B11" s="35" t="s">
        <v>2527</v>
      </c>
      <c r="C11" s="120" t="s">
        <v>801</v>
      </c>
      <c r="D11" s="9">
        <v>0</v>
      </c>
      <c r="E11" s="10">
        <v>0</v>
      </c>
    </row>
    <row r="12" spans="1:50" s="109" customFormat="1" ht="15" customHeight="1" x14ac:dyDescent="0.2">
      <c r="A12" s="35" t="s">
        <v>2528</v>
      </c>
      <c r="B12" s="35" t="s">
        <v>2529</v>
      </c>
      <c r="C12" s="119" t="s">
        <v>1857</v>
      </c>
      <c r="D12" s="5">
        <v>0</v>
      </c>
      <c r="E12" s="11">
        <v>0</v>
      </c>
    </row>
    <row r="13" spans="1:50" s="109" customFormat="1" ht="15" customHeight="1" x14ac:dyDescent="0.2">
      <c r="A13" s="35" t="s">
        <v>2530</v>
      </c>
      <c r="B13" s="35" t="s">
        <v>2531</v>
      </c>
      <c r="C13" s="209" t="s">
        <v>1858</v>
      </c>
      <c r="D13" s="9">
        <v>0</v>
      </c>
      <c r="E13" s="10">
        <v>0</v>
      </c>
    </row>
    <row r="14" spans="1:50" s="109" customFormat="1" ht="15" customHeight="1" x14ac:dyDescent="0.2">
      <c r="A14" s="211"/>
      <c r="B14" s="211"/>
      <c r="C14" s="121"/>
      <c r="D14" s="122"/>
      <c r="E14" s="123"/>
    </row>
    <row r="15" spans="1:50" ht="15" customHeight="1" x14ac:dyDescent="0.2">
      <c r="A15" s="44" t="s">
        <v>2532</v>
      </c>
      <c r="B15" s="44" t="s">
        <v>2533</v>
      </c>
      <c r="C15" s="129" t="s">
        <v>819</v>
      </c>
      <c r="D15" s="205">
        <f>SUM(D16:D21)</f>
        <v>0</v>
      </c>
      <c r="E15" s="206">
        <f>SUM(E16:E21)</f>
        <v>0</v>
      </c>
    </row>
    <row r="16" spans="1:50" ht="15" customHeight="1" x14ac:dyDescent="0.2">
      <c r="A16" s="35" t="s">
        <v>2534</v>
      </c>
      <c r="B16" s="35" t="s">
        <v>2535</v>
      </c>
      <c r="C16" s="120" t="s">
        <v>805</v>
      </c>
      <c r="D16" s="9">
        <v>0</v>
      </c>
      <c r="E16" s="10">
        <v>0</v>
      </c>
    </row>
    <row r="17" spans="1:5" ht="15" customHeight="1" x14ac:dyDescent="0.2">
      <c r="A17" s="35" t="s">
        <v>2536</v>
      </c>
      <c r="B17" s="35" t="s">
        <v>2537</v>
      </c>
      <c r="C17" s="119" t="s">
        <v>806</v>
      </c>
      <c r="D17" s="5">
        <v>0</v>
      </c>
      <c r="E17" s="11">
        <v>0</v>
      </c>
    </row>
    <row r="18" spans="1:5" ht="15" customHeight="1" x14ac:dyDescent="0.2">
      <c r="A18" s="35" t="s">
        <v>2538</v>
      </c>
      <c r="B18" s="35" t="s">
        <v>2539</v>
      </c>
      <c r="C18" s="120" t="s">
        <v>807</v>
      </c>
      <c r="D18" s="9">
        <v>0</v>
      </c>
      <c r="E18" s="10">
        <v>0</v>
      </c>
    </row>
    <row r="19" spans="1:5" ht="15" customHeight="1" x14ac:dyDescent="0.2">
      <c r="A19" s="35" t="s">
        <v>2540</v>
      </c>
      <c r="B19" s="35" t="s">
        <v>2541</v>
      </c>
      <c r="C19" s="119" t="s">
        <v>808</v>
      </c>
      <c r="D19" s="5">
        <v>0</v>
      </c>
      <c r="E19" s="11">
        <v>0</v>
      </c>
    </row>
    <row r="20" spans="1:5" ht="15" customHeight="1" x14ac:dyDescent="0.2">
      <c r="A20" s="35" t="s">
        <v>2542</v>
      </c>
      <c r="B20" s="35" t="s">
        <v>2543</v>
      </c>
      <c r="C20" s="120" t="s">
        <v>809</v>
      </c>
      <c r="D20" s="9">
        <v>0</v>
      </c>
      <c r="E20" s="10">
        <v>0</v>
      </c>
    </row>
    <row r="21" spans="1:5" ht="15" customHeight="1" x14ac:dyDescent="0.2">
      <c r="A21" s="35" t="s">
        <v>2544</v>
      </c>
      <c r="B21" s="35" t="s">
        <v>2545</v>
      </c>
      <c r="C21" s="119" t="s">
        <v>810</v>
      </c>
      <c r="D21" s="5">
        <v>0</v>
      </c>
      <c r="E21" s="11">
        <v>0</v>
      </c>
    </row>
    <row r="22" spans="1:5" ht="15" customHeight="1" x14ac:dyDescent="0.2">
      <c r="A22" s="211"/>
      <c r="B22" s="211"/>
      <c r="C22" s="121"/>
      <c r="D22" s="122"/>
      <c r="E22" s="123"/>
    </row>
    <row r="23" spans="1:5" ht="15" customHeight="1" x14ac:dyDescent="0.2">
      <c r="A23" s="44" t="s">
        <v>2546</v>
      </c>
      <c r="B23" s="44" t="s">
        <v>2547</v>
      </c>
      <c r="C23" s="129" t="s">
        <v>811</v>
      </c>
      <c r="D23" s="15">
        <f>SUM(D24:D30)</f>
        <v>0</v>
      </c>
      <c r="E23" s="16">
        <f>SUM(E24:E30)</f>
        <v>0</v>
      </c>
    </row>
    <row r="24" spans="1:5" ht="15" customHeight="1" x14ac:dyDescent="0.2">
      <c r="A24" s="35" t="s">
        <v>2548</v>
      </c>
      <c r="B24" s="35" t="s">
        <v>2549</v>
      </c>
      <c r="C24" s="120" t="s">
        <v>812</v>
      </c>
      <c r="D24" s="9">
        <v>0</v>
      </c>
      <c r="E24" s="10">
        <v>0</v>
      </c>
    </row>
    <row r="25" spans="1:5" ht="15" customHeight="1" x14ac:dyDescent="0.2">
      <c r="A25" s="35" t="s">
        <v>2550</v>
      </c>
      <c r="B25" s="35" t="s">
        <v>2551</v>
      </c>
      <c r="C25" s="119" t="s">
        <v>813</v>
      </c>
      <c r="D25" s="5">
        <v>0</v>
      </c>
      <c r="E25" s="11">
        <v>0</v>
      </c>
    </row>
    <row r="26" spans="1:5" ht="15" customHeight="1" x14ac:dyDescent="0.2">
      <c r="A26" s="35" t="s">
        <v>2552</v>
      </c>
      <c r="B26" s="35" t="s">
        <v>2553</v>
      </c>
      <c r="C26" s="120" t="s">
        <v>814</v>
      </c>
      <c r="D26" s="9">
        <v>0</v>
      </c>
      <c r="E26" s="10">
        <v>0</v>
      </c>
    </row>
    <row r="27" spans="1:5" ht="15" customHeight="1" x14ac:dyDescent="0.2">
      <c r="A27" s="35" t="s">
        <v>2554</v>
      </c>
      <c r="B27" s="35" t="s">
        <v>2555</v>
      </c>
      <c r="C27" s="119" t="s">
        <v>815</v>
      </c>
      <c r="D27" s="5">
        <v>0</v>
      </c>
      <c r="E27" s="11">
        <v>0</v>
      </c>
    </row>
    <row r="28" spans="1:5" ht="15" customHeight="1" x14ac:dyDescent="0.2">
      <c r="A28" s="35" t="s">
        <v>2556</v>
      </c>
      <c r="B28" s="35" t="s">
        <v>2557</v>
      </c>
      <c r="C28" s="120" t="s">
        <v>816</v>
      </c>
      <c r="D28" s="9">
        <v>0</v>
      </c>
      <c r="E28" s="10">
        <v>0</v>
      </c>
    </row>
    <row r="29" spans="1:5" ht="15" customHeight="1" x14ac:dyDescent="0.2">
      <c r="A29" s="35" t="s">
        <v>2558</v>
      </c>
      <c r="B29" s="35" t="s">
        <v>2559</v>
      </c>
      <c r="C29" s="119" t="s">
        <v>817</v>
      </c>
      <c r="D29" s="5">
        <v>0</v>
      </c>
      <c r="E29" s="11">
        <v>0</v>
      </c>
    </row>
    <row r="30" spans="1:5" ht="15" customHeight="1" x14ac:dyDescent="0.2">
      <c r="A30" s="35" t="s">
        <v>2560</v>
      </c>
      <c r="B30" s="35" t="s">
        <v>2561</v>
      </c>
      <c r="C30" s="130" t="s">
        <v>818</v>
      </c>
      <c r="D30" s="17">
        <v>0</v>
      </c>
      <c r="E30" s="18">
        <v>0</v>
      </c>
    </row>
    <row r="31" spans="1:5" ht="15" customHeight="1" x14ac:dyDescent="0.2">
      <c r="A31" s="211"/>
      <c r="B31" s="211"/>
      <c r="D31" s="111"/>
      <c r="E31" s="111"/>
    </row>
    <row r="32" spans="1:5" ht="60" customHeight="1" x14ac:dyDescent="0.2">
      <c r="C32" s="210" t="s">
        <v>1859</v>
      </c>
      <c r="D32" s="43" t="s">
        <v>773</v>
      </c>
      <c r="E32" s="43" t="s">
        <v>768</v>
      </c>
    </row>
    <row r="33" spans="1:11" ht="15" customHeight="1" x14ac:dyDescent="0.2">
      <c r="C33" s="143" t="s">
        <v>830</v>
      </c>
      <c r="D33" s="19"/>
      <c r="E33" s="19"/>
    </row>
    <row r="34" spans="1:11" ht="15" customHeight="1" x14ac:dyDescent="0.2">
      <c r="A34" s="35" t="s">
        <v>2572</v>
      </c>
      <c r="B34" s="35" t="s">
        <v>2573</v>
      </c>
      <c r="C34" s="135" t="s">
        <v>1861</v>
      </c>
      <c r="D34" s="9">
        <v>0</v>
      </c>
      <c r="E34" s="10">
        <v>0</v>
      </c>
    </row>
    <row r="35" spans="1:11" ht="15" customHeight="1" x14ac:dyDescent="0.2">
      <c r="A35" s="35" t="s">
        <v>2574</v>
      </c>
      <c r="B35" s="35" t="s">
        <v>2575</v>
      </c>
      <c r="C35" s="136" t="s">
        <v>832</v>
      </c>
      <c r="D35" s="2">
        <v>0</v>
      </c>
      <c r="E35" s="11">
        <v>0</v>
      </c>
    </row>
    <row r="36" spans="1:11" ht="15" customHeight="1" x14ac:dyDescent="0.2">
      <c r="A36" s="37"/>
      <c r="B36" s="37"/>
      <c r="C36" s="137"/>
      <c r="D36" s="19"/>
      <c r="E36" s="23"/>
    </row>
    <row r="37" spans="1:11" ht="15" customHeight="1" x14ac:dyDescent="0.2">
      <c r="A37" s="37"/>
      <c r="B37" s="37"/>
      <c r="C37" s="134" t="s">
        <v>833</v>
      </c>
      <c r="D37" s="19"/>
      <c r="E37" s="23"/>
    </row>
    <row r="38" spans="1:11" ht="15" customHeight="1" x14ac:dyDescent="0.2">
      <c r="A38" s="35" t="s">
        <v>2576</v>
      </c>
      <c r="B38" s="35" t="s">
        <v>2577</v>
      </c>
      <c r="C38" s="135" t="s">
        <v>1861</v>
      </c>
      <c r="D38" s="9">
        <v>0</v>
      </c>
      <c r="E38" s="10">
        <v>0</v>
      </c>
    </row>
    <row r="39" spans="1:11" ht="15" customHeight="1" x14ac:dyDescent="0.2">
      <c r="A39" s="35" t="s">
        <v>2578</v>
      </c>
      <c r="B39" s="35" t="s">
        <v>2579</v>
      </c>
      <c r="C39" s="136" t="s">
        <v>832</v>
      </c>
      <c r="D39" s="2">
        <v>0</v>
      </c>
      <c r="E39" s="11">
        <v>0</v>
      </c>
    </row>
    <row r="40" spans="1:11" ht="15" customHeight="1" x14ac:dyDescent="0.2">
      <c r="A40" s="37"/>
      <c r="B40" s="37"/>
      <c r="C40" s="137"/>
      <c r="D40" s="19"/>
      <c r="E40" s="23"/>
    </row>
    <row r="41" spans="1:11" ht="15" customHeight="1" x14ac:dyDescent="0.2">
      <c r="A41" s="37"/>
      <c r="B41" s="37"/>
      <c r="C41" s="134" t="s">
        <v>834</v>
      </c>
      <c r="D41" s="19"/>
      <c r="E41" s="23"/>
    </row>
    <row r="42" spans="1:11" ht="15" customHeight="1" x14ac:dyDescent="0.2">
      <c r="A42" s="35" t="s">
        <v>2580</v>
      </c>
      <c r="B42" s="35" t="s">
        <v>2581</v>
      </c>
      <c r="C42" s="135" t="s">
        <v>1861</v>
      </c>
      <c r="D42" s="9">
        <v>0</v>
      </c>
      <c r="E42" s="10">
        <v>0</v>
      </c>
    </row>
    <row r="43" spans="1:11" ht="15" customHeight="1" x14ac:dyDescent="0.2">
      <c r="A43" s="35" t="s">
        <v>2582</v>
      </c>
      <c r="B43" s="35" t="s">
        <v>2583</v>
      </c>
      <c r="C43" s="140" t="s">
        <v>832</v>
      </c>
      <c r="D43" s="24">
        <v>0</v>
      </c>
      <c r="E43" s="13">
        <v>0</v>
      </c>
    </row>
    <row r="44" spans="1:11" ht="15" customHeight="1" x14ac:dyDescent="0.2">
      <c r="C44" s="109"/>
      <c r="D44" s="109"/>
      <c r="E44" s="109"/>
    </row>
    <row r="45" spans="1:11" s="144" customFormat="1" ht="60" customHeight="1" x14ac:dyDescent="0.2">
      <c r="A45" s="35"/>
      <c r="B45" s="35"/>
      <c r="C45" s="42" t="s">
        <v>661</v>
      </c>
      <c r="D45" s="114" t="s">
        <v>774</v>
      </c>
      <c r="E45" s="109"/>
      <c r="F45" s="95"/>
      <c r="G45" s="95"/>
      <c r="H45" s="95"/>
      <c r="I45" s="95"/>
      <c r="J45" s="95"/>
      <c r="K45" s="95"/>
    </row>
    <row r="46" spans="1:11" s="81" customFormat="1" x14ac:dyDescent="0.2">
      <c r="A46" s="35" t="s">
        <v>2562</v>
      </c>
      <c r="B46" s="211"/>
      <c r="C46" s="145" t="s">
        <v>835</v>
      </c>
      <c r="D46" s="146">
        <f>SUM(D47:D55)</f>
        <v>0</v>
      </c>
      <c r="E46" s="109"/>
      <c r="F46" s="82"/>
      <c r="G46" s="82"/>
      <c r="H46" s="82"/>
      <c r="I46" s="82"/>
      <c r="J46" s="82"/>
      <c r="K46" s="82"/>
    </row>
    <row r="47" spans="1:11" s="81" customFormat="1" ht="15" customHeight="1" x14ac:dyDescent="0.2">
      <c r="A47" s="35" t="s">
        <v>2563</v>
      </c>
      <c r="B47" s="211"/>
      <c r="C47" s="120" t="s">
        <v>836</v>
      </c>
      <c r="D47" s="9">
        <v>0</v>
      </c>
      <c r="E47" s="109"/>
      <c r="F47" s="82"/>
      <c r="G47" s="82"/>
      <c r="H47" s="82"/>
      <c r="I47" s="82"/>
      <c r="J47" s="82"/>
      <c r="K47" s="82"/>
    </row>
    <row r="48" spans="1:11" s="81" customFormat="1" ht="15" customHeight="1" x14ac:dyDescent="0.2">
      <c r="A48" s="39" t="s">
        <v>2564</v>
      </c>
      <c r="B48" s="211"/>
      <c r="C48" s="119" t="s">
        <v>837</v>
      </c>
      <c r="D48" s="5">
        <v>0</v>
      </c>
      <c r="E48" s="109"/>
      <c r="F48" s="82"/>
      <c r="G48" s="82"/>
      <c r="H48" s="82"/>
      <c r="I48" s="82"/>
      <c r="J48" s="82"/>
      <c r="K48" s="82"/>
    </row>
    <row r="49" spans="1:11" s="81" customFormat="1" ht="15" customHeight="1" x14ac:dyDescent="0.2">
      <c r="A49" s="35" t="s">
        <v>2565</v>
      </c>
      <c r="B49" s="211"/>
      <c r="C49" s="120" t="s">
        <v>838</v>
      </c>
      <c r="D49" s="9">
        <v>0</v>
      </c>
      <c r="E49" s="109"/>
      <c r="F49" s="82"/>
      <c r="G49" s="82"/>
      <c r="H49" s="82"/>
      <c r="I49" s="82"/>
      <c r="J49" s="82"/>
      <c r="K49" s="82"/>
    </row>
    <row r="50" spans="1:11" s="81" customFormat="1" ht="15" customHeight="1" x14ac:dyDescent="0.2">
      <c r="A50" s="35" t="s">
        <v>2566</v>
      </c>
      <c r="B50" s="211"/>
      <c r="C50" s="119" t="s">
        <v>839</v>
      </c>
      <c r="D50" s="5">
        <v>0</v>
      </c>
      <c r="E50" s="109"/>
      <c r="F50" s="82"/>
      <c r="G50" s="82"/>
      <c r="H50" s="82"/>
      <c r="I50" s="82"/>
      <c r="J50" s="82"/>
      <c r="K50" s="82"/>
    </row>
    <row r="51" spans="1:11" s="81" customFormat="1" ht="15" customHeight="1" x14ac:dyDescent="0.2">
      <c r="A51" s="35" t="s">
        <v>2567</v>
      </c>
      <c r="B51" s="211"/>
      <c r="C51" s="120" t="s">
        <v>840</v>
      </c>
      <c r="D51" s="9">
        <v>0</v>
      </c>
      <c r="E51" s="109"/>
      <c r="F51" s="82"/>
      <c r="G51" s="82"/>
      <c r="H51" s="82"/>
      <c r="I51" s="82"/>
      <c r="J51" s="82"/>
      <c r="K51" s="82"/>
    </row>
    <row r="52" spans="1:11" s="81" customFormat="1" ht="15" customHeight="1" x14ac:dyDescent="0.2">
      <c r="A52" s="35" t="s">
        <v>2568</v>
      </c>
      <c r="B52" s="211"/>
      <c r="C52" s="119" t="s">
        <v>841</v>
      </c>
      <c r="D52" s="5">
        <v>0</v>
      </c>
      <c r="E52" s="109"/>
      <c r="F52" s="82"/>
      <c r="G52" s="82"/>
      <c r="H52" s="82"/>
      <c r="I52" s="82"/>
      <c r="J52" s="82"/>
      <c r="K52" s="82"/>
    </row>
    <row r="53" spans="1:11" s="81" customFormat="1" ht="15" customHeight="1" x14ac:dyDescent="0.2">
      <c r="A53" s="35" t="s">
        <v>2569</v>
      </c>
      <c r="B53" s="211"/>
      <c r="C53" s="120" t="s">
        <v>842</v>
      </c>
      <c r="D53" s="9">
        <v>0</v>
      </c>
      <c r="E53" s="109"/>
      <c r="F53" s="82"/>
      <c r="G53" s="82"/>
      <c r="H53" s="82"/>
      <c r="I53" s="82"/>
      <c r="J53" s="82"/>
      <c r="K53" s="82"/>
    </row>
    <row r="54" spans="1:11" s="81" customFormat="1" ht="15" customHeight="1" x14ac:dyDescent="0.2">
      <c r="A54" s="35" t="s">
        <v>2570</v>
      </c>
      <c r="B54" s="211"/>
      <c r="C54" s="119" t="s">
        <v>843</v>
      </c>
      <c r="D54" s="5">
        <v>0</v>
      </c>
      <c r="E54" s="109"/>
      <c r="F54" s="82"/>
      <c r="G54" s="82"/>
      <c r="H54" s="82"/>
      <c r="I54" s="82"/>
      <c r="J54" s="82"/>
      <c r="K54" s="82"/>
    </row>
    <row r="55" spans="1:11" s="81" customFormat="1" ht="15" customHeight="1" x14ac:dyDescent="0.2">
      <c r="A55" s="35" t="s">
        <v>2571</v>
      </c>
      <c r="B55" s="211"/>
      <c r="C55" s="130" t="s">
        <v>844</v>
      </c>
      <c r="D55" s="17">
        <v>0</v>
      </c>
      <c r="E55" s="109"/>
      <c r="F55" s="82"/>
      <c r="G55" s="82"/>
      <c r="H55" s="82"/>
      <c r="I55" s="82"/>
      <c r="J55" s="82"/>
      <c r="K55" s="82"/>
    </row>
    <row r="56" spans="1:11" s="82" customFormat="1" ht="15" customHeight="1" x14ac:dyDescent="0.2">
      <c r="A56" s="211"/>
      <c r="B56" s="211"/>
      <c r="C56" s="108"/>
      <c r="D56" s="111"/>
      <c r="E56" s="109"/>
    </row>
    <row r="57" spans="1:11" s="82" customFormat="1" ht="15" customHeight="1" x14ac:dyDescent="0.2">
      <c r="A57" s="211"/>
      <c r="B57" s="211"/>
      <c r="C57" s="82" t="s">
        <v>2</v>
      </c>
      <c r="D57" s="147"/>
      <c r="E57" s="147"/>
    </row>
    <row r="58" spans="1:11" s="82" customFormat="1" ht="15" customHeight="1" x14ac:dyDescent="0.2">
      <c r="A58" s="211"/>
      <c r="B58" s="211"/>
      <c r="C58" s="82" t="s">
        <v>662</v>
      </c>
      <c r="D58" s="147"/>
      <c r="E58" s="147"/>
    </row>
    <row r="59" spans="1:11" ht="15" customHeight="1" x14ac:dyDescent="0.2">
      <c r="A59" s="211"/>
      <c r="B59" s="211"/>
      <c r="C59" s="37" t="s">
        <v>2</v>
      </c>
      <c r="D59" s="111"/>
      <c r="E59" s="111"/>
    </row>
    <row r="60" spans="1:11" ht="45" customHeight="1" x14ac:dyDescent="0.2">
      <c r="A60" s="211"/>
      <c r="B60" s="211"/>
      <c r="C60" s="57" t="s">
        <v>1780</v>
      </c>
      <c r="D60" s="111"/>
      <c r="E60" s="111"/>
    </row>
    <row r="61" spans="1:11" ht="15" customHeight="1" x14ac:dyDescent="0.2">
      <c r="A61" s="211"/>
      <c r="B61" s="211"/>
      <c r="C61" s="37" t="s">
        <v>3</v>
      </c>
      <c r="D61" s="111"/>
      <c r="E61" s="111"/>
    </row>
    <row r="62" spans="1:11" ht="15" customHeight="1" x14ac:dyDescent="0.2">
      <c r="A62" s="211"/>
      <c r="B62" s="211"/>
      <c r="C62" s="37" t="s">
        <v>743</v>
      </c>
      <c r="D62" s="111"/>
      <c r="E62" s="111"/>
    </row>
    <row r="63" spans="1:11" ht="15" customHeight="1" x14ac:dyDescent="0.2">
      <c r="A63" s="211"/>
      <c r="B63" s="211"/>
      <c r="C63" s="37" t="s">
        <v>744</v>
      </c>
      <c r="D63" s="111"/>
      <c r="E63" s="111"/>
    </row>
    <row r="64" spans="1:11" ht="15" customHeight="1" x14ac:dyDescent="0.2">
      <c r="A64" s="211"/>
      <c r="B64" s="211"/>
      <c r="D64" s="111"/>
      <c r="E64" s="111"/>
    </row>
    <row r="65" spans="1:11" ht="15" customHeight="1" x14ac:dyDescent="0.2">
      <c r="A65" s="211"/>
      <c r="B65" s="211"/>
      <c r="D65" s="108"/>
      <c r="E65" s="108"/>
    </row>
    <row r="66" spans="1:11" ht="15" customHeight="1" x14ac:dyDescent="0.2">
      <c r="A66" s="211"/>
      <c r="B66" s="211"/>
      <c r="D66" s="108"/>
      <c r="E66" s="108"/>
    </row>
    <row r="67" spans="1:11" s="95" customFormat="1" ht="60" customHeight="1" x14ac:dyDescent="0.2">
      <c r="A67" s="211"/>
      <c r="B67" s="211"/>
    </row>
    <row r="68" spans="1:11" s="81" customFormat="1" ht="15" customHeight="1" x14ac:dyDescent="0.2">
      <c r="A68" s="211"/>
      <c r="B68" s="211"/>
      <c r="F68" s="82"/>
      <c r="G68" s="82"/>
      <c r="H68" s="82"/>
      <c r="I68" s="82"/>
      <c r="J68" s="82"/>
      <c r="K68" s="82"/>
    </row>
    <row r="69" spans="1:11" s="81" customFormat="1" ht="15" customHeight="1" x14ac:dyDescent="0.2">
      <c r="A69" s="211"/>
      <c r="B69" s="211"/>
      <c r="F69" s="82"/>
      <c r="G69" s="82"/>
      <c r="H69" s="82"/>
      <c r="I69" s="82"/>
      <c r="J69" s="82"/>
      <c r="K69" s="82"/>
    </row>
    <row r="70" spans="1:11" s="81" customFormat="1" ht="15" customHeight="1" x14ac:dyDescent="0.2">
      <c r="A70" s="211"/>
      <c r="B70" s="211"/>
      <c r="F70" s="82"/>
      <c r="G70" s="82"/>
      <c r="H70" s="82"/>
      <c r="I70" s="82"/>
      <c r="J70" s="82"/>
      <c r="K70" s="82"/>
    </row>
    <row r="71" spans="1:11" s="81" customFormat="1" ht="15" customHeight="1" x14ac:dyDescent="0.2">
      <c r="A71" s="211"/>
      <c r="B71" s="211"/>
      <c r="F71" s="82"/>
      <c r="G71" s="82"/>
      <c r="H71" s="82"/>
      <c r="I71" s="82"/>
      <c r="J71" s="82"/>
      <c r="K71" s="82"/>
    </row>
    <row r="72" spans="1:11" s="81" customFormat="1" ht="15" customHeight="1" x14ac:dyDescent="0.2">
      <c r="A72" s="211"/>
      <c r="B72" s="211"/>
      <c r="F72" s="82"/>
      <c r="G72" s="82"/>
      <c r="H72" s="82"/>
      <c r="I72" s="82"/>
      <c r="J72" s="82"/>
      <c r="K72" s="82"/>
    </row>
    <row r="73" spans="1:11" s="81" customFormat="1" ht="15" customHeight="1" x14ac:dyDescent="0.2">
      <c r="A73" s="211"/>
      <c r="B73" s="211"/>
      <c r="F73" s="82"/>
      <c r="G73" s="82"/>
      <c r="H73" s="82"/>
      <c r="I73" s="82"/>
      <c r="J73" s="82"/>
      <c r="K73" s="82"/>
    </row>
    <row r="74" spans="1:11" s="81" customFormat="1" ht="15" customHeight="1" x14ac:dyDescent="0.2">
      <c r="A74" s="211"/>
      <c r="B74" s="211"/>
      <c r="F74" s="82"/>
      <c r="G74" s="82"/>
      <c r="H74" s="82"/>
      <c r="I74" s="82"/>
      <c r="J74" s="82"/>
      <c r="K74" s="82"/>
    </row>
    <row r="75" spans="1:11" s="81" customFormat="1" ht="15" customHeight="1" x14ac:dyDescent="0.2">
      <c r="A75" s="211"/>
      <c r="B75" s="211"/>
      <c r="F75" s="82"/>
      <c r="G75" s="82"/>
      <c r="H75" s="82"/>
      <c r="I75" s="82"/>
      <c r="J75" s="82"/>
      <c r="K75" s="82"/>
    </row>
    <row r="76" spans="1:11" s="81" customFormat="1" ht="15" customHeight="1" x14ac:dyDescent="0.2">
      <c r="A76" s="211"/>
      <c r="B76" s="211"/>
      <c r="F76" s="82"/>
      <c r="G76" s="82"/>
      <c r="H76" s="82"/>
      <c r="I76" s="82"/>
      <c r="J76" s="82"/>
      <c r="K76" s="82"/>
    </row>
    <row r="77" spans="1:11" s="81" customFormat="1" ht="15" customHeight="1" x14ac:dyDescent="0.2">
      <c r="A77" s="211"/>
      <c r="B77" s="211"/>
      <c r="F77" s="82"/>
      <c r="G77" s="82"/>
      <c r="H77" s="82"/>
      <c r="I77" s="82"/>
      <c r="J77" s="82"/>
      <c r="K77" s="82"/>
    </row>
    <row r="78" spans="1:11" s="81" customFormat="1" ht="15" customHeight="1" x14ac:dyDescent="0.2">
      <c r="A78" s="211"/>
      <c r="B78" s="211"/>
      <c r="F78" s="82"/>
      <c r="G78" s="82"/>
      <c r="H78" s="82"/>
      <c r="I78" s="82"/>
      <c r="J78" s="82"/>
      <c r="K78" s="82"/>
    </row>
    <row r="79" spans="1:11" ht="15" customHeight="1" x14ac:dyDescent="0.2">
      <c r="A79" s="211"/>
      <c r="B79" s="211"/>
      <c r="D79" s="108"/>
      <c r="E79" s="108"/>
    </row>
    <row r="80" spans="1:11" ht="15" customHeight="1" x14ac:dyDescent="0.2">
      <c r="A80" s="211"/>
      <c r="B80" s="211"/>
      <c r="D80" s="108"/>
      <c r="E80" s="108"/>
    </row>
    <row r="81" spans="1:5" ht="60" customHeight="1" x14ac:dyDescent="0.2">
      <c r="A81" s="211"/>
      <c r="B81" s="211"/>
    </row>
    <row r="82" spans="1:5" ht="15" customHeight="1" x14ac:dyDescent="0.2">
      <c r="A82" s="211"/>
      <c r="B82" s="211"/>
    </row>
    <row r="83" spans="1:5" ht="15" customHeight="1" x14ac:dyDescent="0.2">
      <c r="A83" s="211"/>
      <c r="B83" s="211"/>
    </row>
    <row r="95" spans="1:5" ht="15" customHeight="1" x14ac:dyDescent="0.2">
      <c r="D95" s="108"/>
      <c r="E95" s="108"/>
    </row>
    <row r="96" spans="1:5" ht="15" customHeight="1" x14ac:dyDescent="0.2">
      <c r="D96" s="108"/>
      <c r="E96" s="108"/>
    </row>
    <row r="97" spans="4:5" ht="15" customHeight="1" x14ac:dyDescent="0.2">
      <c r="D97" s="108"/>
      <c r="E97" s="108"/>
    </row>
    <row r="98" spans="4:5" ht="15" customHeight="1" x14ac:dyDescent="0.2">
      <c r="D98" s="108"/>
      <c r="E98" s="108"/>
    </row>
    <row r="99" spans="4:5" ht="15" customHeight="1" x14ac:dyDescent="0.2">
      <c r="D99" s="108"/>
      <c r="E99" s="108"/>
    </row>
    <row r="100" spans="4:5" ht="15" customHeight="1" x14ac:dyDescent="0.2">
      <c r="D100" s="108"/>
      <c r="E100" s="108"/>
    </row>
    <row r="101" spans="4:5" ht="15" customHeight="1" x14ac:dyDescent="0.2">
      <c r="D101" s="108"/>
      <c r="E101" s="108"/>
    </row>
    <row r="102" spans="4:5" ht="15" customHeight="1" x14ac:dyDescent="0.2">
      <c r="D102" s="108"/>
      <c r="E102" s="108"/>
    </row>
    <row r="103" spans="4:5" ht="15" customHeight="1" x14ac:dyDescent="0.2">
      <c r="D103" s="108"/>
      <c r="E103" s="108"/>
    </row>
    <row r="104" spans="4:5" ht="15" customHeight="1" x14ac:dyDescent="0.2">
      <c r="D104" s="108"/>
      <c r="E104" s="108"/>
    </row>
    <row r="105" spans="4:5" ht="15" customHeight="1" x14ac:dyDescent="0.2">
      <c r="D105" s="108"/>
      <c r="E105" s="108"/>
    </row>
    <row r="106" spans="4:5" ht="15" customHeight="1" x14ac:dyDescent="0.2">
      <c r="D106" s="108"/>
      <c r="E106" s="108"/>
    </row>
    <row r="107" spans="4:5" ht="15" customHeight="1" x14ac:dyDescent="0.2">
      <c r="D107" s="108"/>
      <c r="E107" s="108"/>
    </row>
    <row r="108" spans="4:5" ht="15" customHeight="1" x14ac:dyDescent="0.2">
      <c r="D108" s="108"/>
      <c r="E108" s="108"/>
    </row>
    <row r="109" spans="4:5" ht="15" customHeight="1" x14ac:dyDescent="0.2">
      <c r="D109" s="108"/>
      <c r="E109" s="108"/>
    </row>
    <row r="110" spans="4:5" ht="15" customHeight="1" x14ac:dyDescent="0.2">
      <c r="D110" s="108"/>
      <c r="E110" s="108"/>
    </row>
    <row r="111" spans="4:5" ht="15" customHeight="1" x14ac:dyDescent="0.2">
      <c r="D111" s="108"/>
      <c r="E111" s="108"/>
    </row>
    <row r="112" spans="4:5" ht="15" customHeight="1" x14ac:dyDescent="0.2">
      <c r="D112" s="108"/>
      <c r="E112" s="108"/>
    </row>
    <row r="113" spans="4:5" ht="15" customHeight="1" x14ac:dyDescent="0.2">
      <c r="D113" s="108"/>
      <c r="E113" s="108"/>
    </row>
    <row r="114" spans="4:5" ht="15" customHeight="1" x14ac:dyDescent="0.2">
      <c r="D114" s="108"/>
      <c r="E114" s="108"/>
    </row>
    <row r="115" spans="4:5" ht="15" customHeight="1" x14ac:dyDescent="0.2">
      <c r="D115" s="108"/>
      <c r="E115" s="108"/>
    </row>
    <row r="116" spans="4:5" ht="15" customHeight="1" x14ac:dyDescent="0.2">
      <c r="D116" s="108"/>
      <c r="E116" s="108"/>
    </row>
    <row r="117" spans="4:5" ht="15" customHeight="1" x14ac:dyDescent="0.2">
      <c r="D117" s="108"/>
      <c r="E117" s="108"/>
    </row>
    <row r="118" spans="4:5" ht="15" customHeight="1" x14ac:dyDescent="0.2">
      <c r="D118" s="108"/>
      <c r="E118" s="108"/>
    </row>
    <row r="119" spans="4:5" ht="15" customHeight="1" x14ac:dyDescent="0.2">
      <c r="D119" s="108"/>
      <c r="E119" s="108"/>
    </row>
    <row r="120" spans="4:5" ht="15" customHeight="1" x14ac:dyDescent="0.2">
      <c r="D120" s="108"/>
      <c r="E120" s="108"/>
    </row>
    <row r="121" spans="4:5" ht="15" customHeight="1" x14ac:dyDescent="0.2">
      <c r="D121" s="108"/>
      <c r="E121" s="108"/>
    </row>
    <row r="122" spans="4:5" ht="15" customHeight="1" x14ac:dyDescent="0.2">
      <c r="D122" s="108"/>
      <c r="E122" s="108"/>
    </row>
    <row r="123" spans="4:5" ht="15" customHeight="1" x14ac:dyDescent="0.2">
      <c r="D123" s="108"/>
      <c r="E123" s="108"/>
    </row>
    <row r="124" spans="4:5" ht="15" customHeight="1" x14ac:dyDescent="0.2">
      <c r="D124" s="108"/>
      <c r="E124" s="108"/>
    </row>
    <row r="125" spans="4:5" ht="15" customHeight="1" x14ac:dyDescent="0.2">
      <c r="D125" s="108"/>
      <c r="E125" s="108"/>
    </row>
    <row r="126" spans="4:5" ht="15" customHeight="1" x14ac:dyDescent="0.2">
      <c r="D126" s="108"/>
      <c r="E126" s="108"/>
    </row>
    <row r="127" spans="4:5" ht="15" customHeight="1" x14ac:dyDescent="0.2">
      <c r="D127" s="108"/>
      <c r="E127" s="108"/>
    </row>
    <row r="128" spans="4:5" ht="15" customHeight="1" x14ac:dyDescent="0.2">
      <c r="D128" s="108"/>
      <c r="E128" s="108"/>
    </row>
    <row r="129" spans="4:5" ht="15" customHeight="1" x14ac:dyDescent="0.2">
      <c r="D129" s="108"/>
      <c r="E129" s="108"/>
    </row>
    <row r="130" spans="4:5" ht="15" customHeight="1" x14ac:dyDescent="0.2">
      <c r="D130" s="108"/>
      <c r="E130" s="108"/>
    </row>
    <row r="131" spans="4:5" ht="15" customHeight="1" x14ac:dyDescent="0.2">
      <c r="D131" s="108"/>
      <c r="E131" s="108"/>
    </row>
    <row r="132" spans="4:5" ht="15" customHeight="1" x14ac:dyDescent="0.2">
      <c r="D132" s="108"/>
      <c r="E132" s="108"/>
    </row>
    <row r="133" spans="4:5" ht="15" customHeight="1" x14ac:dyDescent="0.2">
      <c r="D133" s="108"/>
      <c r="E133" s="108"/>
    </row>
    <row r="134" spans="4:5" ht="15" customHeight="1" x14ac:dyDescent="0.2">
      <c r="D134" s="108"/>
      <c r="E134" s="108"/>
    </row>
    <row r="135" spans="4:5" ht="15" customHeight="1" x14ac:dyDescent="0.2">
      <c r="D135" s="108"/>
      <c r="E135" s="108"/>
    </row>
    <row r="136" spans="4:5" ht="15" customHeight="1" x14ac:dyDescent="0.2">
      <c r="D136" s="108"/>
      <c r="E136" s="108"/>
    </row>
    <row r="137" spans="4:5" ht="15" customHeight="1" x14ac:dyDescent="0.2">
      <c r="D137" s="108"/>
      <c r="E137" s="108"/>
    </row>
    <row r="138" spans="4:5" ht="15" customHeight="1" x14ac:dyDescent="0.2">
      <c r="D138" s="108"/>
      <c r="E138" s="108"/>
    </row>
    <row r="139" spans="4:5" ht="15" customHeight="1" x14ac:dyDescent="0.2">
      <c r="D139" s="108"/>
      <c r="E139" s="108"/>
    </row>
    <row r="140" spans="4:5" ht="15" customHeight="1" x14ac:dyDescent="0.2">
      <c r="D140" s="108"/>
      <c r="E140" s="108"/>
    </row>
    <row r="141" spans="4:5" ht="15" customHeight="1" x14ac:dyDescent="0.2">
      <c r="D141" s="108"/>
      <c r="E141" s="108"/>
    </row>
    <row r="142" spans="4:5" ht="15" customHeight="1" x14ac:dyDescent="0.2">
      <c r="D142" s="108"/>
      <c r="E142" s="108"/>
    </row>
    <row r="143" spans="4:5" ht="15" customHeight="1" x14ac:dyDescent="0.2">
      <c r="D143" s="108"/>
      <c r="E143" s="108"/>
    </row>
    <row r="144" spans="4:5" ht="15" customHeight="1" x14ac:dyDescent="0.2">
      <c r="D144" s="108"/>
      <c r="E144" s="108"/>
    </row>
    <row r="145" spans="4:5" ht="15" customHeight="1" x14ac:dyDescent="0.2">
      <c r="D145" s="108"/>
      <c r="E145" s="108"/>
    </row>
    <row r="146" spans="4:5" ht="15" customHeight="1" x14ac:dyDescent="0.2">
      <c r="D146" s="108"/>
      <c r="E146" s="108"/>
    </row>
    <row r="147" spans="4:5" ht="15" customHeight="1" x14ac:dyDescent="0.2">
      <c r="D147" s="108"/>
      <c r="E147" s="108"/>
    </row>
    <row r="148" spans="4:5" ht="15" customHeight="1" x14ac:dyDescent="0.2">
      <c r="D148" s="108"/>
      <c r="E148" s="108"/>
    </row>
    <row r="149" spans="4:5" ht="15" customHeight="1" x14ac:dyDescent="0.2">
      <c r="D149" s="108"/>
      <c r="E149" s="108"/>
    </row>
    <row r="150" spans="4:5" ht="15" customHeight="1" x14ac:dyDescent="0.2">
      <c r="D150" s="108"/>
      <c r="E150" s="108"/>
    </row>
    <row r="151" spans="4:5" ht="15" customHeight="1" x14ac:dyDescent="0.2">
      <c r="D151" s="108"/>
      <c r="E151" s="108"/>
    </row>
    <row r="152" spans="4:5" ht="15" customHeight="1" x14ac:dyDescent="0.2">
      <c r="D152" s="108"/>
      <c r="E152" s="108"/>
    </row>
    <row r="153" spans="4:5" ht="15" customHeight="1" x14ac:dyDescent="0.2">
      <c r="D153" s="108"/>
      <c r="E153" s="108"/>
    </row>
    <row r="154" spans="4:5" ht="15" customHeight="1" x14ac:dyDescent="0.2">
      <c r="D154" s="108"/>
      <c r="E154" s="108"/>
    </row>
    <row r="155" spans="4:5" ht="15" customHeight="1" x14ac:dyDescent="0.2">
      <c r="D155" s="108"/>
      <c r="E155" s="108"/>
    </row>
    <row r="156" spans="4:5" ht="15" customHeight="1" x14ac:dyDescent="0.2">
      <c r="D156" s="108"/>
      <c r="E156" s="108"/>
    </row>
    <row r="157" spans="4:5" ht="15" customHeight="1" x14ac:dyDescent="0.2">
      <c r="D157" s="108"/>
      <c r="E157" s="108"/>
    </row>
    <row r="158" spans="4:5" ht="15" customHeight="1" x14ac:dyDescent="0.2">
      <c r="D158" s="108"/>
      <c r="E158" s="108"/>
    </row>
    <row r="159" spans="4:5" ht="15" customHeight="1" x14ac:dyDescent="0.2">
      <c r="D159" s="108"/>
      <c r="E159" s="108"/>
    </row>
    <row r="160" spans="4:5" ht="15" customHeight="1" x14ac:dyDescent="0.2">
      <c r="D160" s="108"/>
      <c r="E160" s="108"/>
    </row>
    <row r="161" spans="4:5" ht="15" customHeight="1" x14ac:dyDescent="0.2">
      <c r="D161" s="108"/>
      <c r="E161" s="108"/>
    </row>
    <row r="162" spans="4:5" ht="15" customHeight="1" x14ac:dyDescent="0.2">
      <c r="D162" s="108"/>
      <c r="E162" s="108"/>
    </row>
    <row r="163" spans="4:5" ht="15" customHeight="1" x14ac:dyDescent="0.2">
      <c r="D163" s="108"/>
      <c r="E163" s="108"/>
    </row>
    <row r="164" spans="4:5" ht="15" customHeight="1" x14ac:dyDescent="0.2">
      <c r="D164" s="108"/>
      <c r="E164" s="108"/>
    </row>
    <row r="165" spans="4:5" ht="15" customHeight="1" x14ac:dyDescent="0.2">
      <c r="D165" s="108"/>
      <c r="E165" s="108"/>
    </row>
    <row r="166" spans="4:5" ht="15" customHeight="1" x14ac:dyDescent="0.2">
      <c r="D166" s="108"/>
      <c r="E166" s="108"/>
    </row>
    <row r="167" spans="4:5" ht="15" customHeight="1" x14ac:dyDescent="0.2">
      <c r="D167" s="108"/>
      <c r="E167" s="108"/>
    </row>
    <row r="168" spans="4:5" ht="15" customHeight="1" x14ac:dyDescent="0.2">
      <c r="D168" s="108"/>
      <c r="E168" s="108"/>
    </row>
    <row r="169" spans="4:5" ht="15" customHeight="1" x14ac:dyDescent="0.2">
      <c r="D169" s="108"/>
      <c r="E169" s="108"/>
    </row>
    <row r="170" spans="4:5" ht="15" customHeight="1" x14ac:dyDescent="0.2">
      <c r="D170" s="108"/>
      <c r="E170" s="108"/>
    </row>
    <row r="171" spans="4:5" ht="15" customHeight="1" x14ac:dyDescent="0.2">
      <c r="D171" s="108"/>
      <c r="E171" s="108"/>
    </row>
    <row r="172" spans="4:5" ht="15" customHeight="1" x14ac:dyDescent="0.2">
      <c r="D172" s="108"/>
      <c r="E172" s="108"/>
    </row>
    <row r="173" spans="4:5" ht="15" customHeight="1" x14ac:dyDescent="0.2">
      <c r="D173" s="108"/>
      <c r="E173" s="108"/>
    </row>
    <row r="174" spans="4:5" ht="15" customHeight="1" x14ac:dyDescent="0.2">
      <c r="D174" s="108"/>
      <c r="E174" s="108"/>
    </row>
    <row r="175" spans="4:5" ht="15" customHeight="1" x14ac:dyDescent="0.2">
      <c r="D175" s="108"/>
      <c r="E175" s="108"/>
    </row>
    <row r="176" spans="4:5" ht="15" customHeight="1" x14ac:dyDescent="0.2">
      <c r="D176" s="108"/>
      <c r="E176" s="108"/>
    </row>
    <row r="177" spans="4:5" ht="15" customHeight="1" x14ac:dyDescent="0.2">
      <c r="D177" s="108"/>
      <c r="E177" s="108"/>
    </row>
    <row r="178" spans="4:5" ht="15" customHeight="1" x14ac:dyDescent="0.2">
      <c r="D178" s="108"/>
      <c r="E178" s="108"/>
    </row>
    <row r="179" spans="4:5" ht="15" customHeight="1" x14ac:dyDescent="0.2">
      <c r="D179" s="108"/>
      <c r="E179" s="108"/>
    </row>
    <row r="180" spans="4:5" ht="15" customHeight="1" x14ac:dyDescent="0.2">
      <c r="D180" s="108"/>
      <c r="E180" s="108"/>
    </row>
    <row r="181" spans="4:5" ht="15" customHeight="1" x14ac:dyDescent="0.2">
      <c r="D181" s="108"/>
      <c r="E181" s="108"/>
    </row>
    <row r="182" spans="4:5" ht="15" customHeight="1" x14ac:dyDescent="0.2">
      <c r="D182" s="108"/>
      <c r="E182" s="108"/>
    </row>
    <row r="183" spans="4:5" ht="15" customHeight="1" x14ac:dyDescent="0.2">
      <c r="D183" s="108"/>
      <c r="E183" s="108"/>
    </row>
    <row r="184" spans="4:5" ht="15" customHeight="1" x14ac:dyDescent="0.2">
      <c r="D184" s="108"/>
      <c r="E184" s="108"/>
    </row>
    <row r="185" spans="4:5" ht="15" customHeight="1" x14ac:dyDescent="0.2">
      <c r="D185" s="108"/>
      <c r="E185" s="108"/>
    </row>
    <row r="186" spans="4:5" ht="15" customHeight="1" x14ac:dyDescent="0.2">
      <c r="D186" s="108"/>
      <c r="E186" s="108"/>
    </row>
    <row r="187" spans="4:5" ht="15" customHeight="1" x14ac:dyDescent="0.2">
      <c r="D187" s="108"/>
      <c r="E187" s="108"/>
    </row>
    <row r="188" spans="4:5" ht="15" customHeight="1" x14ac:dyDescent="0.2">
      <c r="D188" s="108"/>
      <c r="E188" s="108"/>
    </row>
    <row r="189" spans="4:5" ht="15" customHeight="1" x14ac:dyDescent="0.2">
      <c r="D189" s="108"/>
      <c r="E189" s="108"/>
    </row>
    <row r="190" spans="4:5" ht="15" customHeight="1" x14ac:dyDescent="0.2">
      <c r="D190" s="108"/>
      <c r="E190" s="108"/>
    </row>
    <row r="191" spans="4:5" ht="15" customHeight="1" x14ac:dyDescent="0.2">
      <c r="D191" s="108"/>
      <c r="E191" s="108"/>
    </row>
    <row r="192" spans="4:5" ht="15" customHeight="1" x14ac:dyDescent="0.2">
      <c r="D192" s="108"/>
      <c r="E192" s="108"/>
    </row>
    <row r="193" spans="4:5" ht="15" customHeight="1" x14ac:dyDescent="0.2">
      <c r="D193" s="108"/>
      <c r="E193" s="108"/>
    </row>
    <row r="194" spans="4:5" ht="15" customHeight="1" x14ac:dyDescent="0.2">
      <c r="D194" s="108"/>
      <c r="E194" s="108"/>
    </row>
    <row r="195" spans="4:5" ht="15" customHeight="1" x14ac:dyDescent="0.2">
      <c r="D195" s="108"/>
      <c r="E195" s="108"/>
    </row>
    <row r="196" spans="4:5" ht="15" customHeight="1" x14ac:dyDescent="0.2">
      <c r="D196" s="108"/>
      <c r="E196" s="108"/>
    </row>
    <row r="197" spans="4:5" ht="15" customHeight="1" x14ac:dyDescent="0.2">
      <c r="D197" s="108"/>
      <c r="E197" s="108"/>
    </row>
    <row r="198" spans="4:5" ht="15" customHeight="1" x14ac:dyDescent="0.2">
      <c r="D198" s="108"/>
      <c r="E198" s="108"/>
    </row>
    <row r="199" spans="4:5" ht="15" customHeight="1" x14ac:dyDescent="0.2">
      <c r="D199" s="108"/>
      <c r="E199" s="108"/>
    </row>
    <row r="200" spans="4:5" ht="15" customHeight="1" x14ac:dyDescent="0.2">
      <c r="D200" s="108"/>
      <c r="E200" s="108"/>
    </row>
    <row r="201" spans="4:5" ht="15" customHeight="1" x14ac:dyDescent="0.2">
      <c r="D201" s="108"/>
      <c r="E201" s="108"/>
    </row>
    <row r="202" spans="4:5" ht="15" customHeight="1" x14ac:dyDescent="0.2">
      <c r="D202" s="108"/>
      <c r="E202" s="108"/>
    </row>
    <row r="203" spans="4:5" ht="15" customHeight="1" x14ac:dyDescent="0.2">
      <c r="D203" s="108"/>
      <c r="E203" s="108"/>
    </row>
    <row r="204" spans="4:5" ht="15" customHeight="1" x14ac:dyDescent="0.2">
      <c r="D204" s="108"/>
      <c r="E204" s="108"/>
    </row>
    <row r="205" spans="4:5" ht="15" customHeight="1" x14ac:dyDescent="0.2">
      <c r="D205" s="108"/>
      <c r="E205" s="108"/>
    </row>
    <row r="206" spans="4:5" ht="15" customHeight="1" x14ac:dyDescent="0.2">
      <c r="D206" s="108"/>
      <c r="E206" s="108"/>
    </row>
    <row r="207" spans="4:5" ht="15" customHeight="1" x14ac:dyDescent="0.2">
      <c r="D207" s="108"/>
      <c r="E207" s="108"/>
    </row>
    <row r="208" spans="4:5" ht="15" customHeight="1" x14ac:dyDescent="0.2">
      <c r="D208" s="108"/>
      <c r="E208" s="108"/>
    </row>
    <row r="209" spans="4:5" ht="15" customHeight="1" x14ac:dyDescent="0.2">
      <c r="D209" s="108"/>
      <c r="E209" s="108"/>
    </row>
    <row r="210" spans="4:5" ht="15" customHeight="1" x14ac:dyDescent="0.2">
      <c r="D210" s="108"/>
      <c r="E210" s="108"/>
    </row>
    <row r="211" spans="4:5" ht="15" customHeight="1" x14ac:dyDescent="0.2">
      <c r="D211" s="108"/>
      <c r="E211" s="108"/>
    </row>
    <row r="212" spans="4:5" ht="15" customHeight="1" x14ac:dyDescent="0.2">
      <c r="D212" s="108"/>
      <c r="E212" s="108"/>
    </row>
    <row r="213" spans="4:5" ht="15" customHeight="1" x14ac:dyDescent="0.2">
      <c r="D213" s="108"/>
      <c r="E213" s="108"/>
    </row>
    <row r="214" spans="4:5" ht="15" customHeight="1" x14ac:dyDescent="0.2">
      <c r="D214" s="108"/>
      <c r="E214" s="108"/>
    </row>
    <row r="215" spans="4:5" ht="15" customHeight="1" x14ac:dyDescent="0.2">
      <c r="D215" s="108"/>
      <c r="E215" s="108"/>
    </row>
    <row r="216" spans="4:5" ht="15" customHeight="1" x14ac:dyDescent="0.2">
      <c r="D216" s="108"/>
      <c r="E216" s="108"/>
    </row>
    <row r="217" spans="4:5" ht="15" customHeight="1" x14ac:dyDescent="0.2">
      <c r="D217" s="108"/>
      <c r="E217" s="108"/>
    </row>
    <row r="218" spans="4:5" ht="15" customHeight="1" x14ac:dyDescent="0.2">
      <c r="D218" s="108"/>
      <c r="E218" s="108"/>
    </row>
    <row r="219" spans="4:5" ht="15" customHeight="1" x14ac:dyDescent="0.2">
      <c r="D219" s="108"/>
      <c r="E219" s="108"/>
    </row>
    <row r="220" spans="4:5" ht="15" customHeight="1" x14ac:dyDescent="0.2">
      <c r="D220" s="108"/>
      <c r="E220" s="108"/>
    </row>
    <row r="221" spans="4:5" ht="15" customHeight="1" x14ac:dyDescent="0.2">
      <c r="D221" s="108"/>
      <c r="E221" s="108"/>
    </row>
    <row r="222" spans="4:5" ht="15" customHeight="1" x14ac:dyDescent="0.2">
      <c r="D222" s="108"/>
      <c r="E222" s="108"/>
    </row>
    <row r="223" spans="4:5" ht="15" customHeight="1" x14ac:dyDescent="0.2">
      <c r="D223" s="108"/>
      <c r="E223" s="108"/>
    </row>
    <row r="224" spans="4:5" ht="15" customHeight="1" x14ac:dyDescent="0.2">
      <c r="D224" s="108"/>
      <c r="E224" s="108"/>
    </row>
    <row r="225" spans="4:5" ht="15" customHeight="1" x14ac:dyDescent="0.2">
      <c r="D225" s="108"/>
      <c r="E225" s="108"/>
    </row>
    <row r="226" spans="4:5" ht="15" customHeight="1" x14ac:dyDescent="0.2">
      <c r="D226" s="108"/>
      <c r="E226" s="108"/>
    </row>
    <row r="227" spans="4:5" ht="15" customHeight="1" x14ac:dyDescent="0.2">
      <c r="D227" s="108"/>
      <c r="E227" s="108"/>
    </row>
    <row r="228" spans="4:5" ht="15" customHeight="1" x14ac:dyDescent="0.2">
      <c r="D228" s="108"/>
      <c r="E228" s="108"/>
    </row>
    <row r="229" spans="4:5" ht="15" customHeight="1" x14ac:dyDescent="0.2">
      <c r="D229" s="108"/>
      <c r="E229" s="108"/>
    </row>
    <row r="230" spans="4:5" ht="15" customHeight="1" x14ac:dyDescent="0.2">
      <c r="D230" s="108"/>
      <c r="E230" s="108"/>
    </row>
    <row r="231" spans="4:5" ht="15" customHeight="1" x14ac:dyDescent="0.2">
      <c r="D231" s="108"/>
      <c r="E231" s="108"/>
    </row>
    <row r="232" spans="4:5" ht="15" customHeight="1" x14ac:dyDescent="0.2">
      <c r="D232" s="108"/>
      <c r="E232" s="108"/>
    </row>
    <row r="233" spans="4:5" ht="15" customHeight="1" x14ac:dyDescent="0.2">
      <c r="D233" s="108"/>
      <c r="E233" s="108"/>
    </row>
    <row r="234" spans="4:5" ht="15" customHeight="1" x14ac:dyDescent="0.2">
      <c r="D234" s="108"/>
      <c r="E234" s="108"/>
    </row>
    <row r="235" spans="4:5" ht="15" customHeight="1" x14ac:dyDescent="0.2">
      <c r="D235" s="108"/>
      <c r="E235" s="108"/>
    </row>
    <row r="236" spans="4:5" ht="15" customHeight="1" x14ac:dyDescent="0.2">
      <c r="D236" s="108"/>
      <c r="E236" s="108"/>
    </row>
    <row r="237" spans="4:5" ht="15" customHeight="1" x14ac:dyDescent="0.2">
      <c r="D237" s="108"/>
      <c r="E237" s="108"/>
    </row>
    <row r="238" spans="4:5" ht="15" customHeight="1" x14ac:dyDescent="0.2">
      <c r="D238" s="108"/>
      <c r="E238" s="108"/>
    </row>
    <row r="239" spans="4:5" ht="15" customHeight="1" x14ac:dyDescent="0.2">
      <c r="D239" s="108"/>
      <c r="E239" s="108"/>
    </row>
    <row r="240" spans="4:5" ht="15" customHeight="1" x14ac:dyDescent="0.2">
      <c r="D240" s="108"/>
      <c r="E240" s="108"/>
    </row>
    <row r="241" spans="4:5" ht="15" customHeight="1" x14ac:dyDescent="0.2">
      <c r="D241" s="108"/>
      <c r="E241" s="108"/>
    </row>
    <row r="242" spans="4:5" ht="15" customHeight="1" x14ac:dyDescent="0.2">
      <c r="D242" s="108"/>
      <c r="E242" s="108"/>
    </row>
    <row r="243" spans="4:5" ht="15" customHeight="1" x14ac:dyDescent="0.2">
      <c r="D243" s="108"/>
      <c r="E243" s="108"/>
    </row>
    <row r="244" spans="4:5" ht="15" customHeight="1" x14ac:dyDescent="0.2">
      <c r="D244" s="108"/>
      <c r="E244" s="108"/>
    </row>
    <row r="245" spans="4:5" ht="15" customHeight="1" x14ac:dyDescent="0.2">
      <c r="D245" s="108"/>
      <c r="E245" s="108"/>
    </row>
    <row r="246" spans="4:5" ht="15" customHeight="1" x14ac:dyDescent="0.2">
      <c r="D246" s="108"/>
      <c r="E246" s="108"/>
    </row>
    <row r="247" spans="4:5" ht="15" customHeight="1" x14ac:dyDescent="0.2">
      <c r="D247" s="108"/>
      <c r="E247" s="108"/>
    </row>
    <row r="248" spans="4:5" ht="15" customHeight="1" x14ac:dyDescent="0.2">
      <c r="D248" s="108"/>
      <c r="E248" s="108"/>
    </row>
    <row r="249" spans="4:5" ht="15" customHeight="1" x14ac:dyDescent="0.2">
      <c r="D249" s="108"/>
      <c r="E249" s="108"/>
    </row>
    <row r="250" spans="4:5" ht="15" customHeight="1" x14ac:dyDescent="0.2">
      <c r="D250" s="108"/>
      <c r="E250" s="108"/>
    </row>
    <row r="251" spans="4:5" ht="15" customHeight="1" x14ac:dyDescent="0.2">
      <c r="D251" s="108"/>
      <c r="E251" s="108"/>
    </row>
    <row r="252" spans="4:5" ht="15" customHeight="1" x14ac:dyDescent="0.2">
      <c r="D252" s="108"/>
      <c r="E252" s="108"/>
    </row>
    <row r="253" spans="4:5" ht="15" customHeight="1" x14ac:dyDescent="0.2">
      <c r="D253" s="108"/>
      <c r="E253" s="108"/>
    </row>
    <row r="254" spans="4:5" ht="15" customHeight="1" x14ac:dyDescent="0.2">
      <c r="D254" s="108"/>
      <c r="E254" s="108"/>
    </row>
    <row r="255" spans="4:5" ht="15" customHeight="1" x14ac:dyDescent="0.2">
      <c r="D255" s="108"/>
      <c r="E255" s="108"/>
    </row>
    <row r="256" spans="4:5" ht="15" customHeight="1" x14ac:dyDescent="0.2">
      <c r="D256" s="108"/>
      <c r="E256" s="108"/>
    </row>
    <row r="257" spans="4:5" ht="15" customHeight="1" x14ac:dyDescent="0.2">
      <c r="D257" s="108"/>
      <c r="E257" s="108"/>
    </row>
    <row r="258" spans="4:5" ht="15" customHeight="1" x14ac:dyDescent="0.2">
      <c r="D258" s="108"/>
      <c r="E258" s="108"/>
    </row>
    <row r="259" spans="4:5" ht="15" customHeight="1" x14ac:dyDescent="0.2">
      <c r="D259" s="108"/>
      <c r="E259" s="108"/>
    </row>
    <row r="260" spans="4:5" ht="15" customHeight="1" x14ac:dyDescent="0.2">
      <c r="D260" s="108"/>
      <c r="E260" s="108"/>
    </row>
    <row r="261" spans="4:5" ht="15" customHeight="1" x14ac:dyDescent="0.2">
      <c r="D261" s="108"/>
      <c r="E261" s="108"/>
    </row>
    <row r="262" spans="4:5" ht="15" customHeight="1" x14ac:dyDescent="0.2">
      <c r="D262" s="108"/>
      <c r="E262" s="108"/>
    </row>
    <row r="263" spans="4:5" ht="15" customHeight="1" x14ac:dyDescent="0.2">
      <c r="D263" s="108"/>
      <c r="E263" s="108"/>
    </row>
    <row r="264" spans="4:5" ht="15" customHeight="1" x14ac:dyDescent="0.2">
      <c r="D264" s="108"/>
      <c r="E264" s="108"/>
    </row>
    <row r="265" spans="4:5" ht="15" customHeight="1" x14ac:dyDescent="0.2">
      <c r="D265" s="108"/>
      <c r="E265" s="108"/>
    </row>
    <row r="266" spans="4:5" ht="15" customHeight="1" x14ac:dyDescent="0.2">
      <c r="D266" s="108"/>
      <c r="E266" s="108"/>
    </row>
    <row r="267" spans="4:5" ht="15" customHeight="1" x14ac:dyDescent="0.2">
      <c r="D267" s="108"/>
      <c r="E267" s="108"/>
    </row>
    <row r="268" spans="4:5" ht="15" customHeight="1" x14ac:dyDescent="0.2">
      <c r="D268" s="108"/>
      <c r="E268" s="108"/>
    </row>
    <row r="269" spans="4:5" ht="15" customHeight="1" x14ac:dyDescent="0.2">
      <c r="D269" s="108"/>
      <c r="E269" s="108"/>
    </row>
    <row r="270" spans="4:5" ht="15" customHeight="1" x14ac:dyDescent="0.2">
      <c r="D270" s="108"/>
      <c r="E270" s="108"/>
    </row>
    <row r="271" spans="4:5" ht="15" customHeight="1" x14ac:dyDescent="0.2">
      <c r="D271" s="108"/>
      <c r="E271" s="108"/>
    </row>
    <row r="272" spans="4:5" ht="15" customHeight="1" x14ac:dyDescent="0.2">
      <c r="D272" s="108"/>
      <c r="E272" s="108"/>
    </row>
    <row r="273" spans="4:5" ht="15" customHeight="1" x14ac:dyDescent="0.2">
      <c r="D273" s="108"/>
      <c r="E273" s="108"/>
    </row>
    <row r="274" spans="4:5" ht="15" customHeight="1" x14ac:dyDescent="0.2">
      <c r="D274" s="108"/>
      <c r="E274" s="108"/>
    </row>
    <row r="275" spans="4:5" ht="15" customHeight="1" x14ac:dyDescent="0.2">
      <c r="D275" s="108"/>
      <c r="E275" s="108"/>
    </row>
    <row r="276" spans="4:5" ht="15" customHeight="1" x14ac:dyDescent="0.2">
      <c r="D276" s="108"/>
      <c r="E276" s="108"/>
    </row>
    <row r="277" spans="4:5" ht="15" customHeight="1" x14ac:dyDescent="0.2">
      <c r="D277" s="108"/>
      <c r="E277" s="108"/>
    </row>
    <row r="278" spans="4:5" ht="15" customHeight="1" x14ac:dyDescent="0.2">
      <c r="D278" s="108"/>
      <c r="E278" s="108"/>
    </row>
    <row r="279" spans="4:5" ht="15" customHeight="1" x14ac:dyDescent="0.2">
      <c r="D279" s="108"/>
      <c r="E279" s="108"/>
    </row>
    <row r="280" spans="4:5" ht="15" customHeight="1" x14ac:dyDescent="0.2">
      <c r="D280" s="108"/>
      <c r="E280" s="108"/>
    </row>
    <row r="281" spans="4:5" ht="15" customHeight="1" x14ac:dyDescent="0.2">
      <c r="D281" s="108"/>
      <c r="E281" s="108"/>
    </row>
    <row r="282" spans="4:5" ht="15" customHeight="1" x14ac:dyDescent="0.2">
      <c r="D282" s="108"/>
      <c r="E282" s="108"/>
    </row>
    <row r="283" spans="4:5" ht="15" customHeight="1" x14ac:dyDescent="0.2">
      <c r="D283" s="108"/>
      <c r="E283" s="108"/>
    </row>
    <row r="284" spans="4:5" ht="15" customHeight="1" x14ac:dyDescent="0.2">
      <c r="D284" s="108"/>
      <c r="E284" s="108"/>
    </row>
    <row r="285" spans="4:5" ht="15" customHeight="1" x14ac:dyDescent="0.2">
      <c r="D285" s="108"/>
      <c r="E285" s="108"/>
    </row>
    <row r="286" spans="4:5" ht="15" customHeight="1" x14ac:dyDescent="0.2">
      <c r="D286" s="108"/>
      <c r="E286" s="108"/>
    </row>
    <row r="287" spans="4:5" ht="15" customHeight="1" x14ac:dyDescent="0.2">
      <c r="D287" s="108"/>
      <c r="E287" s="108"/>
    </row>
    <row r="288" spans="4:5" ht="15" customHeight="1" x14ac:dyDescent="0.2">
      <c r="D288" s="108"/>
      <c r="E288" s="108"/>
    </row>
    <row r="289" spans="4:5" ht="15" customHeight="1" x14ac:dyDescent="0.2">
      <c r="D289" s="108"/>
      <c r="E289" s="108"/>
    </row>
    <row r="290" spans="4:5" ht="15" customHeight="1" x14ac:dyDescent="0.2">
      <c r="D290" s="108"/>
      <c r="E290" s="108"/>
    </row>
    <row r="291" spans="4:5" ht="15" customHeight="1" x14ac:dyDescent="0.2">
      <c r="D291" s="108"/>
      <c r="E291" s="108"/>
    </row>
    <row r="292" spans="4:5" ht="15" customHeight="1" x14ac:dyDescent="0.2">
      <c r="D292" s="108"/>
      <c r="E292" s="108"/>
    </row>
    <row r="293" spans="4:5" ht="15" customHeight="1" x14ac:dyDescent="0.2">
      <c r="D293" s="108"/>
      <c r="E293" s="108"/>
    </row>
    <row r="294" spans="4:5" ht="15" customHeight="1" x14ac:dyDescent="0.2">
      <c r="D294" s="108"/>
      <c r="E294" s="108"/>
    </row>
    <row r="295" spans="4:5" ht="15" customHeight="1" x14ac:dyDescent="0.2">
      <c r="D295" s="108"/>
      <c r="E295" s="108"/>
    </row>
    <row r="296" spans="4:5" ht="15" customHeight="1" x14ac:dyDescent="0.2">
      <c r="D296" s="108"/>
      <c r="E296" s="108"/>
    </row>
    <row r="297" spans="4:5" ht="15" customHeight="1" x14ac:dyDescent="0.2">
      <c r="D297" s="108"/>
      <c r="E297" s="108"/>
    </row>
    <row r="298" spans="4:5" ht="15" customHeight="1" x14ac:dyDescent="0.2">
      <c r="D298" s="108"/>
      <c r="E298" s="108"/>
    </row>
    <row r="299" spans="4:5" ht="15" customHeight="1" x14ac:dyDescent="0.2">
      <c r="D299" s="108"/>
      <c r="E299" s="108"/>
    </row>
    <row r="300" spans="4:5" ht="15" customHeight="1" x14ac:dyDescent="0.2">
      <c r="D300" s="108"/>
      <c r="E300" s="108"/>
    </row>
    <row r="301" spans="4:5" ht="15" customHeight="1" x14ac:dyDescent="0.2">
      <c r="D301" s="108"/>
      <c r="E301" s="108"/>
    </row>
    <row r="302" spans="4:5" ht="15" customHeight="1" x14ac:dyDescent="0.2">
      <c r="D302" s="108"/>
      <c r="E302" s="108"/>
    </row>
    <row r="303" spans="4:5" ht="15" customHeight="1" x14ac:dyDescent="0.2">
      <c r="D303" s="108"/>
      <c r="E303" s="108"/>
    </row>
    <row r="304" spans="4:5" ht="15" customHeight="1" x14ac:dyDescent="0.2">
      <c r="D304" s="108"/>
      <c r="E304" s="108"/>
    </row>
    <row r="305" spans="4:5" ht="15" customHeight="1" x14ac:dyDescent="0.2">
      <c r="D305" s="108"/>
      <c r="E305" s="108"/>
    </row>
    <row r="306" spans="4:5" ht="15" customHeight="1" x14ac:dyDescent="0.2">
      <c r="D306" s="108"/>
      <c r="E306" s="108"/>
    </row>
    <row r="307" spans="4:5" ht="15" customHeight="1" x14ac:dyDescent="0.2">
      <c r="D307" s="108"/>
      <c r="E307" s="108"/>
    </row>
    <row r="308" spans="4:5" ht="15" customHeight="1" x14ac:dyDescent="0.2">
      <c r="D308" s="108"/>
      <c r="E308" s="108"/>
    </row>
    <row r="309" spans="4:5" ht="15" customHeight="1" x14ac:dyDescent="0.2">
      <c r="D309" s="108"/>
      <c r="E309" s="108"/>
    </row>
    <row r="310" spans="4:5" ht="15" customHeight="1" x14ac:dyDescent="0.2">
      <c r="D310" s="108"/>
      <c r="E310" s="108"/>
    </row>
    <row r="311" spans="4:5" ht="15" customHeight="1" x14ac:dyDescent="0.2">
      <c r="D311" s="108"/>
      <c r="E311" s="108"/>
    </row>
    <row r="312" spans="4:5" ht="15" customHeight="1" x14ac:dyDescent="0.2">
      <c r="D312" s="108"/>
      <c r="E312" s="108"/>
    </row>
    <row r="313" spans="4:5" ht="15" customHeight="1" x14ac:dyDescent="0.2">
      <c r="D313" s="108"/>
      <c r="E313" s="108"/>
    </row>
    <row r="314" spans="4:5" ht="15" customHeight="1" x14ac:dyDescent="0.2">
      <c r="D314" s="108"/>
      <c r="E314" s="108"/>
    </row>
    <row r="315" spans="4:5" ht="15" customHeight="1" x14ac:dyDescent="0.2">
      <c r="D315" s="108"/>
      <c r="E315" s="108"/>
    </row>
    <row r="316" spans="4:5" ht="15" customHeight="1" x14ac:dyDescent="0.2">
      <c r="D316" s="108"/>
      <c r="E316" s="108"/>
    </row>
    <row r="317" spans="4:5" ht="15" customHeight="1" x14ac:dyDescent="0.2">
      <c r="D317" s="108"/>
      <c r="E317" s="108"/>
    </row>
    <row r="318" spans="4:5" ht="15" customHeight="1" x14ac:dyDescent="0.2">
      <c r="D318" s="108"/>
      <c r="E318" s="108"/>
    </row>
    <row r="319" spans="4:5" ht="15" customHeight="1" x14ac:dyDescent="0.2">
      <c r="D319" s="108"/>
      <c r="E319" s="108"/>
    </row>
    <row r="320" spans="4:5" ht="15" customHeight="1" x14ac:dyDescent="0.2">
      <c r="D320" s="108"/>
      <c r="E320" s="108"/>
    </row>
    <row r="321" spans="4:5" ht="15" customHeight="1" x14ac:dyDescent="0.2">
      <c r="D321" s="108"/>
      <c r="E321" s="108"/>
    </row>
    <row r="322" spans="4:5" ht="15" customHeight="1" x14ac:dyDescent="0.2">
      <c r="D322" s="108"/>
      <c r="E322" s="108"/>
    </row>
    <row r="323" spans="4:5" ht="15" customHeight="1" x14ac:dyDescent="0.2">
      <c r="D323" s="108"/>
      <c r="E323" s="108"/>
    </row>
    <row r="324" spans="4:5" ht="15" customHeight="1" x14ac:dyDescent="0.2">
      <c r="D324" s="108"/>
      <c r="E324" s="108"/>
    </row>
    <row r="325" spans="4:5" ht="15" customHeight="1" x14ac:dyDescent="0.2">
      <c r="D325" s="108"/>
      <c r="E325" s="108"/>
    </row>
    <row r="326" spans="4:5" ht="15" customHeight="1" x14ac:dyDescent="0.2">
      <c r="D326" s="108"/>
      <c r="E326" s="108"/>
    </row>
    <row r="327" spans="4:5" ht="15" customHeight="1" x14ac:dyDescent="0.2">
      <c r="D327" s="108"/>
      <c r="E327" s="108"/>
    </row>
    <row r="328" spans="4:5" ht="15" customHeight="1" x14ac:dyDescent="0.2">
      <c r="D328" s="108"/>
      <c r="E328" s="108"/>
    </row>
    <row r="329" spans="4:5" ht="15" customHeight="1" x14ac:dyDescent="0.2">
      <c r="D329" s="108"/>
      <c r="E329" s="108"/>
    </row>
    <row r="330" spans="4:5" ht="15" customHeight="1" x14ac:dyDescent="0.2">
      <c r="D330" s="108"/>
      <c r="E330" s="108"/>
    </row>
    <row r="331" spans="4:5" ht="15" customHeight="1" x14ac:dyDescent="0.2">
      <c r="D331" s="108"/>
      <c r="E331" s="108"/>
    </row>
    <row r="332" spans="4:5" ht="15" customHeight="1" x14ac:dyDescent="0.2">
      <c r="D332" s="108"/>
      <c r="E332" s="108"/>
    </row>
    <row r="333" spans="4:5" ht="15" customHeight="1" x14ac:dyDescent="0.2">
      <c r="D333" s="108"/>
      <c r="E333" s="108"/>
    </row>
    <row r="334" spans="4:5" ht="15" customHeight="1" x14ac:dyDescent="0.2">
      <c r="D334" s="108"/>
      <c r="E334" s="108"/>
    </row>
    <row r="335" spans="4:5" ht="15" customHeight="1" x14ac:dyDescent="0.2">
      <c r="D335" s="108"/>
      <c r="E335" s="108"/>
    </row>
    <row r="336" spans="4:5" ht="15" customHeight="1" x14ac:dyDescent="0.2">
      <c r="D336" s="108"/>
      <c r="E336" s="108"/>
    </row>
    <row r="337" spans="4:5" ht="15" customHeight="1" x14ac:dyDescent="0.2">
      <c r="D337" s="108"/>
      <c r="E337" s="108"/>
    </row>
    <row r="338" spans="4:5" ht="15" customHeight="1" x14ac:dyDescent="0.2">
      <c r="D338" s="108"/>
      <c r="E338" s="108"/>
    </row>
    <row r="339" spans="4:5" ht="15" customHeight="1" x14ac:dyDescent="0.2">
      <c r="D339" s="108"/>
      <c r="E339" s="108"/>
    </row>
    <row r="340" spans="4:5" ht="15" customHeight="1" x14ac:dyDescent="0.2">
      <c r="D340" s="108"/>
      <c r="E340" s="108"/>
    </row>
    <row r="341" spans="4:5" ht="15" customHeight="1" x14ac:dyDescent="0.2">
      <c r="D341" s="108"/>
      <c r="E341" s="108"/>
    </row>
    <row r="342" spans="4:5" ht="15" customHeight="1" x14ac:dyDescent="0.2">
      <c r="D342" s="108"/>
      <c r="E342" s="108"/>
    </row>
    <row r="343" spans="4:5" ht="15" customHeight="1" x14ac:dyDescent="0.2">
      <c r="D343" s="108"/>
      <c r="E343" s="108"/>
    </row>
    <row r="344" spans="4:5" ht="15" customHeight="1" x14ac:dyDescent="0.2">
      <c r="D344" s="108"/>
      <c r="E344" s="108"/>
    </row>
    <row r="345" spans="4:5" ht="15" customHeight="1" x14ac:dyDescent="0.2">
      <c r="D345" s="108"/>
      <c r="E345" s="108"/>
    </row>
    <row r="346" spans="4:5" ht="15" customHeight="1" x14ac:dyDescent="0.2">
      <c r="D346" s="108"/>
      <c r="E346" s="108"/>
    </row>
    <row r="347" spans="4:5" ht="15" customHeight="1" x14ac:dyDescent="0.2">
      <c r="D347" s="108"/>
      <c r="E347" s="108"/>
    </row>
    <row r="348" spans="4:5" ht="15" customHeight="1" x14ac:dyDescent="0.2">
      <c r="D348" s="108"/>
      <c r="E348" s="108"/>
    </row>
    <row r="349" spans="4:5" ht="15" customHeight="1" x14ac:dyDescent="0.2">
      <c r="D349" s="108"/>
      <c r="E349" s="108"/>
    </row>
    <row r="350" spans="4:5" ht="15" customHeight="1" x14ac:dyDescent="0.2">
      <c r="D350" s="108"/>
      <c r="E350" s="108"/>
    </row>
    <row r="351" spans="4:5" ht="15" customHeight="1" x14ac:dyDescent="0.2">
      <c r="D351" s="108"/>
      <c r="E351" s="108"/>
    </row>
    <row r="352" spans="4:5" ht="15" customHeight="1" x14ac:dyDescent="0.2">
      <c r="D352" s="108"/>
      <c r="E352" s="108"/>
    </row>
    <row r="353" spans="4:5" ht="15" customHeight="1" x14ac:dyDescent="0.2">
      <c r="D353" s="108"/>
      <c r="E353" s="108"/>
    </row>
    <row r="354" spans="4:5" ht="15" customHeight="1" x14ac:dyDescent="0.2">
      <c r="D354" s="108"/>
      <c r="E354" s="108"/>
    </row>
    <row r="355" spans="4:5" ht="15" customHeight="1" x14ac:dyDescent="0.2">
      <c r="D355" s="108"/>
      <c r="E355" s="108"/>
    </row>
    <row r="356" spans="4:5" ht="15" customHeight="1" x14ac:dyDescent="0.2">
      <c r="D356" s="108"/>
      <c r="E356" s="108"/>
    </row>
    <row r="357" spans="4:5" ht="15" customHeight="1" x14ac:dyDescent="0.2">
      <c r="D357" s="108"/>
      <c r="E357" s="108"/>
    </row>
    <row r="358" spans="4:5" ht="15" customHeight="1" x14ac:dyDescent="0.2">
      <c r="D358" s="108"/>
      <c r="E358" s="108"/>
    </row>
    <row r="359" spans="4:5" ht="15" customHeight="1" x14ac:dyDescent="0.2">
      <c r="D359" s="108"/>
      <c r="E359" s="108"/>
    </row>
    <row r="360" spans="4:5" ht="15" customHeight="1" x14ac:dyDescent="0.2">
      <c r="D360" s="108"/>
      <c r="E360" s="108"/>
    </row>
    <row r="361" spans="4:5" ht="15" customHeight="1" x14ac:dyDescent="0.2">
      <c r="D361" s="108"/>
      <c r="E361" s="108"/>
    </row>
    <row r="362" spans="4:5" ht="15" customHeight="1" x14ac:dyDescent="0.2">
      <c r="D362" s="108"/>
      <c r="E362" s="108"/>
    </row>
    <row r="363" spans="4:5" ht="15" customHeight="1" x14ac:dyDescent="0.2">
      <c r="D363" s="108"/>
      <c r="E363" s="108"/>
    </row>
    <row r="364" spans="4:5" ht="15" customHeight="1" x14ac:dyDescent="0.2">
      <c r="D364" s="108"/>
      <c r="E364" s="108"/>
    </row>
    <row r="365" spans="4:5" ht="15" customHeight="1" x14ac:dyDescent="0.2">
      <c r="D365" s="108"/>
      <c r="E365" s="108"/>
    </row>
    <row r="366" spans="4:5" ht="15" customHeight="1" x14ac:dyDescent="0.2">
      <c r="D366" s="108"/>
      <c r="E366" s="108"/>
    </row>
    <row r="367" spans="4:5" ht="15" customHeight="1" x14ac:dyDescent="0.2">
      <c r="D367" s="108"/>
      <c r="E367" s="108"/>
    </row>
    <row r="368" spans="4:5" ht="15" customHeight="1" x14ac:dyDescent="0.2">
      <c r="D368" s="108"/>
      <c r="E368" s="108"/>
    </row>
    <row r="369" spans="4:5" ht="15" customHeight="1" x14ac:dyDescent="0.2">
      <c r="D369" s="108"/>
      <c r="E369" s="108"/>
    </row>
    <row r="370" spans="4:5" ht="15" customHeight="1" x14ac:dyDescent="0.2">
      <c r="D370" s="108"/>
      <c r="E370" s="108"/>
    </row>
    <row r="371" spans="4:5" ht="15" customHeight="1" x14ac:dyDescent="0.2">
      <c r="D371" s="108"/>
      <c r="E371" s="108"/>
    </row>
    <row r="372" spans="4:5" ht="15" customHeight="1" x14ac:dyDescent="0.2">
      <c r="D372" s="108"/>
      <c r="E372" s="108"/>
    </row>
    <row r="373" spans="4:5" ht="15" customHeight="1" x14ac:dyDescent="0.2">
      <c r="D373" s="108"/>
      <c r="E373" s="108"/>
    </row>
    <row r="374" spans="4:5" ht="15" customHeight="1" x14ac:dyDescent="0.2">
      <c r="D374" s="108"/>
      <c r="E374" s="108"/>
    </row>
    <row r="375" spans="4:5" ht="15" customHeight="1" x14ac:dyDescent="0.2">
      <c r="D375" s="108"/>
      <c r="E375" s="108"/>
    </row>
    <row r="376" spans="4:5" ht="15" customHeight="1" x14ac:dyDescent="0.2">
      <c r="D376" s="108"/>
      <c r="E376" s="108"/>
    </row>
    <row r="377" spans="4:5" ht="15" customHeight="1" x14ac:dyDescent="0.2">
      <c r="D377" s="108"/>
      <c r="E377" s="108"/>
    </row>
    <row r="378" spans="4:5" ht="15" customHeight="1" x14ac:dyDescent="0.2">
      <c r="D378" s="108"/>
      <c r="E378" s="108"/>
    </row>
    <row r="379" spans="4:5" ht="15" customHeight="1" x14ac:dyDescent="0.2">
      <c r="D379" s="108"/>
      <c r="E379" s="108"/>
    </row>
    <row r="380" spans="4:5" ht="15" customHeight="1" x14ac:dyDescent="0.2">
      <c r="D380" s="108"/>
      <c r="E380" s="108"/>
    </row>
    <row r="381" spans="4:5" ht="15" customHeight="1" x14ac:dyDescent="0.2">
      <c r="D381" s="108"/>
      <c r="E381" s="108"/>
    </row>
    <row r="382" spans="4:5" ht="15" customHeight="1" x14ac:dyDescent="0.2">
      <c r="D382" s="108"/>
      <c r="E382" s="108"/>
    </row>
    <row r="383" spans="4:5" ht="15" customHeight="1" x14ac:dyDescent="0.2">
      <c r="D383" s="108"/>
      <c r="E383" s="108"/>
    </row>
    <row r="384" spans="4:5" ht="15" customHeight="1" x14ac:dyDescent="0.2">
      <c r="D384" s="108"/>
      <c r="E384" s="108"/>
    </row>
    <row r="385" spans="4:5" ht="15" customHeight="1" x14ac:dyDescent="0.2">
      <c r="D385" s="108"/>
      <c r="E385" s="108"/>
    </row>
    <row r="386" spans="4:5" ht="15" customHeight="1" x14ac:dyDescent="0.2">
      <c r="D386" s="108"/>
      <c r="E386" s="108"/>
    </row>
    <row r="387" spans="4:5" ht="15" customHeight="1" x14ac:dyDescent="0.2">
      <c r="D387" s="108"/>
      <c r="E387" s="108"/>
    </row>
    <row r="388" spans="4:5" ht="15" customHeight="1" x14ac:dyDescent="0.2">
      <c r="D388" s="108"/>
      <c r="E388" s="108"/>
    </row>
    <row r="389" spans="4:5" ht="15" customHeight="1" x14ac:dyDescent="0.2">
      <c r="D389" s="108"/>
      <c r="E389" s="108"/>
    </row>
    <row r="390" spans="4:5" ht="15" customHeight="1" x14ac:dyDescent="0.2">
      <c r="D390" s="108"/>
      <c r="E390" s="108"/>
    </row>
    <row r="391" spans="4:5" ht="15" customHeight="1" x14ac:dyDescent="0.2">
      <c r="D391" s="108"/>
      <c r="E391" s="108"/>
    </row>
    <row r="392" spans="4:5" ht="15" customHeight="1" x14ac:dyDescent="0.2">
      <c r="D392" s="108"/>
      <c r="E392" s="108"/>
    </row>
    <row r="393" spans="4:5" ht="15" customHeight="1" x14ac:dyDescent="0.2">
      <c r="D393" s="108"/>
      <c r="E393" s="108"/>
    </row>
    <row r="394" spans="4:5" ht="15" customHeight="1" x14ac:dyDescent="0.2">
      <c r="D394" s="108"/>
      <c r="E394" s="108"/>
    </row>
    <row r="395" spans="4:5" ht="15" customHeight="1" x14ac:dyDescent="0.2">
      <c r="D395" s="108"/>
      <c r="E395" s="108"/>
    </row>
    <row r="396" spans="4:5" ht="15" customHeight="1" x14ac:dyDescent="0.2">
      <c r="D396" s="108"/>
      <c r="E396" s="108"/>
    </row>
    <row r="397" spans="4:5" ht="15" customHeight="1" x14ac:dyDescent="0.2">
      <c r="D397" s="108"/>
      <c r="E397" s="108"/>
    </row>
    <row r="398" spans="4:5" ht="15" customHeight="1" x14ac:dyDescent="0.2">
      <c r="D398" s="108"/>
      <c r="E398" s="108"/>
    </row>
    <row r="399" spans="4:5" ht="15" customHeight="1" x14ac:dyDescent="0.2">
      <c r="D399" s="108"/>
      <c r="E399" s="108"/>
    </row>
    <row r="400" spans="4:5" ht="15" customHeight="1" x14ac:dyDescent="0.2">
      <c r="D400" s="108"/>
      <c r="E400" s="108"/>
    </row>
    <row r="401" spans="4:5" ht="15" customHeight="1" x14ac:dyDescent="0.2">
      <c r="D401" s="108"/>
      <c r="E401" s="108"/>
    </row>
    <row r="402" spans="4:5" ht="15" customHeight="1" x14ac:dyDescent="0.2">
      <c r="D402" s="108"/>
      <c r="E402" s="108"/>
    </row>
    <row r="403" spans="4:5" ht="15" customHeight="1" x14ac:dyDescent="0.2">
      <c r="D403" s="108"/>
      <c r="E403" s="108"/>
    </row>
    <row r="404" spans="4:5" ht="15" customHeight="1" x14ac:dyDescent="0.2">
      <c r="D404" s="108"/>
      <c r="E404" s="108"/>
    </row>
    <row r="405" spans="4:5" ht="15" customHeight="1" x14ac:dyDescent="0.2">
      <c r="D405" s="108"/>
      <c r="E405" s="108"/>
    </row>
    <row r="406" spans="4:5" ht="15" customHeight="1" x14ac:dyDescent="0.2">
      <c r="D406" s="108"/>
      <c r="E406" s="108"/>
    </row>
    <row r="407" spans="4:5" ht="15" customHeight="1" x14ac:dyDescent="0.2">
      <c r="D407" s="108"/>
      <c r="E407" s="108"/>
    </row>
    <row r="408" spans="4:5" ht="15" customHeight="1" x14ac:dyDescent="0.2">
      <c r="D408" s="108"/>
      <c r="E408" s="108"/>
    </row>
    <row r="409" spans="4:5" ht="15" customHeight="1" x14ac:dyDescent="0.2">
      <c r="D409" s="108"/>
      <c r="E409" s="108"/>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16:E21 D24:E30 D47:D55 D34:E36 D38:E40 D6:E13 D42:E43">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977"/>
  <sheetViews>
    <sheetView showGridLines="0" topLeftCell="A546" zoomScale="90" zoomScaleNormal="90" workbookViewId="0">
      <selection activeCell="G569" sqref="G569"/>
    </sheetView>
  </sheetViews>
  <sheetFormatPr baseColWidth="10" defaultColWidth="20.7109375" defaultRowHeight="15" customHeight="1" x14ac:dyDescent="0.25"/>
  <cols>
    <col min="1" max="6" width="20.7109375" style="213"/>
    <col min="7" max="9" width="20.7109375" style="109"/>
    <col min="10" max="16384" width="20.7109375" style="213"/>
  </cols>
  <sheetData>
    <row r="1" spans="1:10" ht="15" customHeight="1" x14ac:dyDescent="0.25">
      <c r="A1" s="213" t="s">
        <v>6</v>
      </c>
      <c r="B1" s="213" t="s">
        <v>740</v>
      </c>
      <c r="C1" s="213" t="s">
        <v>742</v>
      </c>
      <c r="D1" s="213" t="s">
        <v>99</v>
      </c>
      <c r="E1" s="213" t="s">
        <v>741</v>
      </c>
    </row>
    <row r="2" spans="1:10" ht="15" customHeight="1" x14ac:dyDescent="0.25">
      <c r="A2" s="213" t="str">
        <f>Identification!$E$14</f>
        <v>00000</v>
      </c>
      <c r="B2" s="213" t="str">
        <f>Identification!$E$16</f>
        <v>202312</v>
      </c>
      <c r="C2" s="213" t="s">
        <v>1771</v>
      </c>
      <c r="D2" s="213" t="s">
        <v>100</v>
      </c>
      <c r="E2" s="214">
        <f>VLOOKUP(D2,M_Epargne!A:E,4,FALSE)</f>
        <v>0</v>
      </c>
    </row>
    <row r="3" spans="1:10" ht="15" customHeight="1" x14ac:dyDescent="0.25">
      <c r="A3" s="213" t="str">
        <f>Identification!$E$14</f>
        <v>00000</v>
      </c>
      <c r="B3" s="213" t="str">
        <f>Identification!$E$16</f>
        <v>202312</v>
      </c>
      <c r="C3" s="213" t="s">
        <v>1771</v>
      </c>
      <c r="D3" s="213" t="s">
        <v>102</v>
      </c>
      <c r="E3" s="214">
        <f>VLOOKUP(D3,M_Epargne!A:E,4,FALSE)</f>
        <v>0</v>
      </c>
      <c r="J3" s="211"/>
    </row>
    <row r="4" spans="1:10" ht="15" customHeight="1" x14ac:dyDescent="0.25">
      <c r="A4" s="213" t="str">
        <f>Identification!$E$14</f>
        <v>00000</v>
      </c>
      <c r="B4" s="213" t="str">
        <f>Identification!$E$16</f>
        <v>202312</v>
      </c>
      <c r="C4" s="213" t="s">
        <v>1771</v>
      </c>
      <c r="D4" s="213" t="s">
        <v>104</v>
      </c>
      <c r="E4" s="214">
        <f>VLOOKUP(D4,M_Epargne!A:E,4,FALSE)</f>
        <v>0</v>
      </c>
      <c r="J4" s="211"/>
    </row>
    <row r="5" spans="1:10" ht="15" customHeight="1" x14ac:dyDescent="0.25">
      <c r="A5" s="213" t="str">
        <f>Identification!$E$14</f>
        <v>00000</v>
      </c>
      <c r="B5" s="213" t="str">
        <f>Identification!$E$16</f>
        <v>202312</v>
      </c>
      <c r="C5" s="213" t="s">
        <v>1771</v>
      </c>
      <c r="D5" s="213" t="s">
        <v>106</v>
      </c>
      <c r="E5" s="214">
        <f>VLOOKUP(D5,M_Epargne!A:E,4,FALSE)</f>
        <v>0</v>
      </c>
      <c r="J5" s="211"/>
    </row>
    <row r="6" spans="1:10" ht="15" customHeight="1" x14ac:dyDescent="0.25">
      <c r="A6" s="213" t="str">
        <f>Identification!$E$14</f>
        <v>00000</v>
      </c>
      <c r="B6" s="213" t="str">
        <f>Identification!$E$16</f>
        <v>202312</v>
      </c>
      <c r="C6" s="213" t="s">
        <v>1771</v>
      </c>
      <c r="D6" s="213" t="s">
        <v>114</v>
      </c>
      <c r="E6" s="214">
        <f>VLOOKUP(D6,M_Epargne!A:E,4,FALSE)</f>
        <v>0</v>
      </c>
      <c r="J6" s="211"/>
    </row>
    <row r="7" spans="1:10" ht="15" customHeight="1" x14ac:dyDescent="0.25">
      <c r="A7" s="213" t="str">
        <f>Identification!$E$14</f>
        <v>00000</v>
      </c>
      <c r="B7" s="213" t="str">
        <f>Identification!$E$16</f>
        <v>202312</v>
      </c>
      <c r="C7" s="213" t="s">
        <v>1771</v>
      </c>
      <c r="D7" s="213" t="s">
        <v>118</v>
      </c>
      <c r="E7" s="214">
        <f>VLOOKUP(D7,M_Epargne!A:E,4,FALSE)</f>
        <v>0</v>
      </c>
      <c r="J7" s="211"/>
    </row>
    <row r="8" spans="1:10" ht="15" customHeight="1" x14ac:dyDescent="0.25">
      <c r="A8" s="213" t="str">
        <f>Identification!$E$14</f>
        <v>00000</v>
      </c>
      <c r="B8" s="213" t="str">
        <f>Identification!$E$16</f>
        <v>202312</v>
      </c>
      <c r="C8" s="213" t="s">
        <v>1771</v>
      </c>
      <c r="D8" s="213" t="s">
        <v>122</v>
      </c>
      <c r="E8" s="214">
        <f>VLOOKUP(D8,M_Epargne!A:E,4,FALSE)</f>
        <v>0</v>
      </c>
    </row>
    <row r="9" spans="1:10" ht="15" customHeight="1" x14ac:dyDescent="0.25">
      <c r="A9" s="213" t="str">
        <f>Identification!$E$14</f>
        <v>00000</v>
      </c>
      <c r="B9" s="213" t="str">
        <f>Identification!$E$16</f>
        <v>202312</v>
      </c>
      <c r="C9" s="213" t="s">
        <v>1771</v>
      </c>
      <c r="D9" s="213" t="s">
        <v>124</v>
      </c>
      <c r="E9" s="214">
        <f>VLOOKUP(D9,M_Epargne!A:E,4,FALSE)</f>
        <v>0</v>
      </c>
    </row>
    <row r="10" spans="1:10" ht="15" customHeight="1" x14ac:dyDescent="0.25">
      <c r="A10" s="213" t="str">
        <f>Identification!$E$14</f>
        <v>00000</v>
      </c>
      <c r="B10" s="213" t="str">
        <f>Identification!$E$16</f>
        <v>202312</v>
      </c>
      <c r="C10" s="213" t="s">
        <v>1771</v>
      </c>
      <c r="D10" s="213" t="s">
        <v>1001</v>
      </c>
      <c r="E10" s="214">
        <f>VLOOKUP(D10,M_Epargne!A:E,4,FALSE)</f>
        <v>0</v>
      </c>
    </row>
    <row r="11" spans="1:10" ht="15" customHeight="1" x14ac:dyDescent="0.25">
      <c r="A11" s="213" t="str">
        <f>Identification!$E$14</f>
        <v>00000</v>
      </c>
      <c r="B11" s="213" t="str">
        <f>Identification!$E$16</f>
        <v>202312</v>
      </c>
      <c r="C11" s="213" t="s">
        <v>1771</v>
      </c>
      <c r="D11" s="213" t="s">
        <v>1003</v>
      </c>
      <c r="E11" s="214">
        <f>VLOOKUP(D11,M_Epargne!A:E,4,FALSE)</f>
        <v>0</v>
      </c>
    </row>
    <row r="12" spans="1:10" ht="15" customHeight="1" x14ac:dyDescent="0.25">
      <c r="A12" s="213" t="str">
        <f>Identification!$E$14</f>
        <v>00000</v>
      </c>
      <c r="B12" s="213" t="str">
        <f>Identification!$E$16</f>
        <v>202312</v>
      </c>
      <c r="C12" s="213" t="s">
        <v>1771</v>
      </c>
      <c r="D12" s="213" t="s">
        <v>1005</v>
      </c>
      <c r="E12" s="214">
        <f>VLOOKUP(D12,M_Epargne!A:E,4,FALSE)</f>
        <v>0</v>
      </c>
    </row>
    <row r="13" spans="1:10" ht="15" customHeight="1" x14ac:dyDescent="0.25">
      <c r="A13" s="213" t="str">
        <f>Identification!$E$14</f>
        <v>00000</v>
      </c>
      <c r="B13" s="213" t="str">
        <f>Identification!$E$16</f>
        <v>202312</v>
      </c>
      <c r="C13" s="213" t="s">
        <v>1771</v>
      </c>
      <c r="D13" s="213" t="s">
        <v>1007</v>
      </c>
      <c r="E13" s="214">
        <f>VLOOKUP(D13,M_Epargne!A:E,4,FALSE)</f>
        <v>0</v>
      </c>
    </row>
    <row r="14" spans="1:10" ht="15" customHeight="1" x14ac:dyDescent="0.25">
      <c r="A14" s="213" t="str">
        <f>Identification!$E$14</f>
        <v>00000</v>
      </c>
      <c r="B14" s="213" t="str">
        <f>Identification!$E$16</f>
        <v>202312</v>
      </c>
      <c r="C14" s="213" t="s">
        <v>1771</v>
      </c>
      <c r="D14" s="213" t="s">
        <v>1009</v>
      </c>
      <c r="E14" s="214">
        <f>VLOOKUP(D14,M_Epargne!A:E,4,FALSE)</f>
        <v>0</v>
      </c>
    </row>
    <row r="15" spans="1:10" ht="15" customHeight="1" x14ac:dyDescent="0.25">
      <c r="A15" s="213" t="str">
        <f>Identification!$E$14</f>
        <v>00000</v>
      </c>
      <c r="B15" s="213" t="str">
        <f>Identification!$E$16</f>
        <v>202312</v>
      </c>
      <c r="C15" s="213" t="s">
        <v>1771</v>
      </c>
      <c r="D15" s="213" t="s">
        <v>1011</v>
      </c>
      <c r="E15" s="214">
        <f>VLOOKUP(D15,M_Epargne!A:E,4,FALSE)</f>
        <v>0</v>
      </c>
    </row>
    <row r="16" spans="1:10" ht="15" customHeight="1" x14ac:dyDescent="0.25">
      <c r="A16" s="213" t="str">
        <f>Identification!$E$14</f>
        <v>00000</v>
      </c>
      <c r="B16" s="213" t="str">
        <f>Identification!$E$16</f>
        <v>202312</v>
      </c>
      <c r="C16" s="213" t="s">
        <v>1771</v>
      </c>
      <c r="D16" s="213" t="s">
        <v>1013</v>
      </c>
      <c r="E16" s="214">
        <f>VLOOKUP(D16,M_Epargne!A:E,4,FALSE)</f>
        <v>0</v>
      </c>
    </row>
    <row r="17" spans="1:5" ht="15" customHeight="1" x14ac:dyDescent="0.25">
      <c r="A17" s="213" t="str">
        <f>Identification!$E$14</f>
        <v>00000</v>
      </c>
      <c r="B17" s="213" t="str">
        <f>Identification!$E$16</f>
        <v>202312</v>
      </c>
      <c r="C17" s="213" t="s">
        <v>1771</v>
      </c>
      <c r="D17" s="213" t="s">
        <v>1015</v>
      </c>
      <c r="E17" s="214">
        <f>VLOOKUP(D17,M_Epargne!A:E,4,FALSE)</f>
        <v>0</v>
      </c>
    </row>
    <row r="18" spans="1:5" ht="15" customHeight="1" x14ac:dyDescent="0.25">
      <c r="A18" s="213" t="str">
        <f>Identification!$E$14</f>
        <v>00000</v>
      </c>
      <c r="B18" s="213" t="str">
        <f>Identification!$E$16</f>
        <v>202312</v>
      </c>
      <c r="C18" s="213" t="s">
        <v>1771</v>
      </c>
      <c r="D18" s="213" t="s">
        <v>1017</v>
      </c>
      <c r="E18" s="214">
        <f>VLOOKUP(D18,M_Epargne!A:E,4,FALSE)</f>
        <v>0</v>
      </c>
    </row>
    <row r="19" spans="1:5" ht="15" customHeight="1" x14ac:dyDescent="0.25">
      <c r="A19" s="213" t="str">
        <f>Identification!$E$14</f>
        <v>00000</v>
      </c>
      <c r="B19" s="213" t="str">
        <f>Identification!$E$16</f>
        <v>202312</v>
      </c>
      <c r="C19" s="213" t="s">
        <v>1771</v>
      </c>
      <c r="D19" s="213" t="s">
        <v>1019</v>
      </c>
      <c r="E19" s="214">
        <f>VLOOKUP(D19,M_Epargne!A:E,4,FALSE)</f>
        <v>0</v>
      </c>
    </row>
    <row r="20" spans="1:5" ht="15" customHeight="1" x14ac:dyDescent="0.25">
      <c r="A20" s="213" t="str">
        <f>Identification!$E$14</f>
        <v>00000</v>
      </c>
      <c r="B20" s="213" t="str">
        <f>Identification!$E$16</f>
        <v>202312</v>
      </c>
      <c r="C20" s="213" t="s">
        <v>1771</v>
      </c>
      <c r="D20" s="213" t="s">
        <v>1021</v>
      </c>
      <c r="E20" s="214">
        <f>VLOOKUP(D20,M_Epargne!A:E,4,FALSE)</f>
        <v>0</v>
      </c>
    </row>
    <row r="21" spans="1:5" ht="15" customHeight="1" x14ac:dyDescent="0.25">
      <c r="A21" s="213" t="str">
        <f>Identification!$E$14</f>
        <v>00000</v>
      </c>
      <c r="B21" s="213" t="str">
        <f>Identification!$E$16</f>
        <v>202312</v>
      </c>
      <c r="C21" s="213" t="s">
        <v>1771</v>
      </c>
      <c r="D21" s="213" t="s">
        <v>1023</v>
      </c>
      <c r="E21" s="214">
        <f>VLOOKUP(D21,M_Epargne!A:E,4,FALSE)</f>
        <v>0</v>
      </c>
    </row>
    <row r="22" spans="1:5" ht="15" customHeight="1" x14ac:dyDescent="0.25">
      <c r="A22" s="213" t="str">
        <f>Identification!$E$14</f>
        <v>00000</v>
      </c>
      <c r="B22" s="213" t="str">
        <f>Identification!$E$16</f>
        <v>202312</v>
      </c>
      <c r="C22" s="213" t="s">
        <v>1771</v>
      </c>
      <c r="D22" s="213" t="s">
        <v>2738</v>
      </c>
      <c r="E22" s="214">
        <f>VLOOKUP(D22,M_Epargne!A:E,4,FALSE)</f>
        <v>0</v>
      </c>
    </row>
    <row r="23" spans="1:5" ht="15" customHeight="1" x14ac:dyDescent="0.25">
      <c r="A23" s="213" t="str">
        <f>Identification!$E$14</f>
        <v>00000</v>
      </c>
      <c r="B23" s="213" t="str">
        <f>Identification!$E$16</f>
        <v>202312</v>
      </c>
      <c r="C23" s="213" t="s">
        <v>1771</v>
      </c>
      <c r="D23" s="213" t="s">
        <v>2739</v>
      </c>
      <c r="E23" s="214">
        <f>VLOOKUP(D23,M_Epargne!A:E,4,FALSE)</f>
        <v>0</v>
      </c>
    </row>
    <row r="24" spans="1:5" ht="15" customHeight="1" x14ac:dyDescent="0.25">
      <c r="A24" s="213" t="str">
        <f>Identification!$E$14</f>
        <v>00000</v>
      </c>
      <c r="B24" s="213" t="str">
        <f>Identification!$E$16</f>
        <v>202312</v>
      </c>
      <c r="C24" s="213" t="s">
        <v>1771</v>
      </c>
      <c r="D24" s="213" t="s">
        <v>2740</v>
      </c>
      <c r="E24" s="214">
        <f>VLOOKUP(D24,M_Epargne!A:E,4,FALSE)</f>
        <v>0</v>
      </c>
    </row>
    <row r="25" spans="1:5" ht="15" customHeight="1" x14ac:dyDescent="0.25">
      <c r="A25" s="213" t="str">
        <f>Identification!$E$14</f>
        <v>00000</v>
      </c>
      <c r="B25" s="213" t="str">
        <f>Identification!$E$16</f>
        <v>202312</v>
      </c>
      <c r="C25" s="213" t="s">
        <v>1771</v>
      </c>
      <c r="D25" s="213" t="s">
        <v>126</v>
      </c>
      <c r="E25" s="214">
        <f>VLOOKUP(D25,M_Epargne!A:E,4,FALSE)</f>
        <v>0</v>
      </c>
    </row>
    <row r="26" spans="1:5" ht="15" customHeight="1" x14ac:dyDescent="0.25">
      <c r="A26" s="213" t="str">
        <f>Identification!$E$14</f>
        <v>00000</v>
      </c>
      <c r="B26" s="213" t="str">
        <f>Identification!$E$16</f>
        <v>202312</v>
      </c>
      <c r="C26" s="213" t="s">
        <v>1771</v>
      </c>
      <c r="D26" s="213" t="s">
        <v>128</v>
      </c>
      <c r="E26" s="214">
        <f>VLOOKUP(D26,M_Epargne!A:E,4,FALSE)</f>
        <v>0</v>
      </c>
    </row>
    <row r="27" spans="1:5" ht="15" customHeight="1" x14ac:dyDescent="0.25">
      <c r="A27" s="213" t="str">
        <f>Identification!$E$14</f>
        <v>00000</v>
      </c>
      <c r="B27" s="213" t="str">
        <f>Identification!$E$16</f>
        <v>202312</v>
      </c>
      <c r="C27" s="213" t="s">
        <v>1771</v>
      </c>
      <c r="D27" s="213" t="s">
        <v>132</v>
      </c>
      <c r="E27" s="214">
        <f>VLOOKUP(D27,M_Epargne!A:E,4,FALSE)</f>
        <v>0</v>
      </c>
    </row>
    <row r="28" spans="1:5" ht="15" customHeight="1" x14ac:dyDescent="0.25">
      <c r="A28" s="213" t="str">
        <f>Identification!$E$14</f>
        <v>00000</v>
      </c>
      <c r="B28" s="213" t="str">
        <f>Identification!$E$16</f>
        <v>202312</v>
      </c>
      <c r="C28" s="213" t="s">
        <v>1771</v>
      </c>
      <c r="D28" s="213" t="s">
        <v>134</v>
      </c>
      <c r="E28" s="214">
        <f>VLOOKUP(D28,M_Epargne!A:E,4,FALSE)</f>
        <v>0</v>
      </c>
    </row>
    <row r="29" spans="1:5" ht="15" customHeight="1" x14ac:dyDescent="0.25">
      <c r="A29" s="213" t="str">
        <f>Identification!$E$14</f>
        <v>00000</v>
      </c>
      <c r="B29" s="213" t="str">
        <f>Identification!$E$16</f>
        <v>202312</v>
      </c>
      <c r="C29" s="213" t="s">
        <v>1771</v>
      </c>
      <c r="D29" s="213" t="s">
        <v>136</v>
      </c>
      <c r="E29" s="214">
        <f>VLOOKUP(D29,M_Epargne!A:E,4,FALSE)</f>
        <v>0</v>
      </c>
    </row>
    <row r="30" spans="1:5" ht="15" customHeight="1" x14ac:dyDescent="0.25">
      <c r="A30" s="213" t="str">
        <f>Identification!$E$14</f>
        <v>00000</v>
      </c>
      <c r="B30" s="213" t="str">
        <f>Identification!$E$16</f>
        <v>202312</v>
      </c>
      <c r="C30" s="213" t="s">
        <v>1771</v>
      </c>
      <c r="D30" s="213" t="s">
        <v>138</v>
      </c>
      <c r="E30" s="214">
        <f>VLOOKUP(D30,M_Epargne!A:E,4,FALSE)</f>
        <v>0</v>
      </c>
    </row>
    <row r="31" spans="1:5" ht="15" customHeight="1" x14ac:dyDescent="0.25">
      <c r="A31" s="213" t="str">
        <f>Identification!$E$14</f>
        <v>00000</v>
      </c>
      <c r="B31" s="213" t="str">
        <f>Identification!$E$16</f>
        <v>202312</v>
      </c>
      <c r="C31" s="213" t="s">
        <v>1771</v>
      </c>
      <c r="D31" s="213" t="s">
        <v>142</v>
      </c>
      <c r="E31" s="214">
        <f>VLOOKUP(D31,M_Epargne!A:E,4,FALSE)</f>
        <v>0</v>
      </c>
    </row>
    <row r="32" spans="1:5" ht="15" customHeight="1" x14ac:dyDescent="0.25">
      <c r="A32" s="213" t="str">
        <f>Identification!$E$14</f>
        <v>00000</v>
      </c>
      <c r="B32" s="213" t="str">
        <f>Identification!$E$16</f>
        <v>202312</v>
      </c>
      <c r="C32" s="213" t="s">
        <v>1771</v>
      </c>
      <c r="D32" s="213" t="s">
        <v>144</v>
      </c>
      <c r="E32" s="214">
        <f>VLOOKUP(D32,M_Epargne!A:E,4,FALSE)</f>
        <v>0</v>
      </c>
    </row>
    <row r="33" spans="1:5" ht="15" customHeight="1" x14ac:dyDescent="0.25">
      <c r="A33" s="213" t="str">
        <f>Identification!$E$14</f>
        <v>00000</v>
      </c>
      <c r="B33" s="213" t="str">
        <f>Identification!$E$16</f>
        <v>202312</v>
      </c>
      <c r="C33" s="213" t="s">
        <v>1771</v>
      </c>
      <c r="D33" s="213" t="s">
        <v>101</v>
      </c>
      <c r="E33" s="214">
        <f>VLOOKUP(D33,M_Epargne!B:E,4,FALSE)</f>
        <v>0</v>
      </c>
    </row>
    <row r="34" spans="1:5" ht="15" customHeight="1" x14ac:dyDescent="0.25">
      <c r="A34" s="213" t="str">
        <f>Identification!$E$14</f>
        <v>00000</v>
      </c>
      <c r="B34" s="213" t="str">
        <f>Identification!$E$16</f>
        <v>202312</v>
      </c>
      <c r="C34" s="213" t="s">
        <v>1771</v>
      </c>
      <c r="D34" s="213" t="s">
        <v>103</v>
      </c>
      <c r="E34" s="214">
        <f>VLOOKUP(D34,M_Epargne!B:E,4,FALSE)</f>
        <v>0</v>
      </c>
    </row>
    <row r="35" spans="1:5" ht="15" customHeight="1" x14ac:dyDescent="0.25">
      <c r="A35" s="213" t="str">
        <f>Identification!$E$14</f>
        <v>00000</v>
      </c>
      <c r="B35" s="213" t="str">
        <f>Identification!$E$16</f>
        <v>202312</v>
      </c>
      <c r="C35" s="213" t="s">
        <v>1771</v>
      </c>
      <c r="D35" s="213" t="s">
        <v>105</v>
      </c>
      <c r="E35" s="214">
        <f>VLOOKUP(D35,M_Epargne!B:E,4,FALSE)</f>
        <v>0</v>
      </c>
    </row>
    <row r="36" spans="1:5" ht="15" customHeight="1" x14ac:dyDescent="0.25">
      <c r="A36" s="213" t="str">
        <f>Identification!$E$14</f>
        <v>00000</v>
      </c>
      <c r="B36" s="213" t="str">
        <f>Identification!$E$16</f>
        <v>202312</v>
      </c>
      <c r="C36" s="213" t="s">
        <v>1771</v>
      </c>
      <c r="D36" s="213" t="s">
        <v>107</v>
      </c>
      <c r="E36" s="214">
        <f>VLOOKUP(D36,M_Epargne!B:E,4,FALSE)</f>
        <v>0</v>
      </c>
    </row>
    <row r="37" spans="1:5" ht="15" customHeight="1" x14ac:dyDescent="0.25">
      <c r="A37" s="213" t="str">
        <f>Identification!$E$14</f>
        <v>00000</v>
      </c>
      <c r="B37" s="213" t="str">
        <f>Identification!$E$16</f>
        <v>202312</v>
      </c>
      <c r="C37" s="213" t="s">
        <v>1771</v>
      </c>
      <c r="D37" s="213" t="s">
        <v>1025</v>
      </c>
      <c r="E37" s="214">
        <f>VLOOKUP(D37,M_Epargne!B:E,4,FALSE)</f>
        <v>0</v>
      </c>
    </row>
    <row r="38" spans="1:5" ht="15" customHeight="1" x14ac:dyDescent="0.25">
      <c r="A38" s="213" t="str">
        <f>Identification!$E$14</f>
        <v>00000</v>
      </c>
      <c r="B38" s="213" t="str">
        <f>Identification!$E$16</f>
        <v>202312</v>
      </c>
      <c r="C38" s="213" t="s">
        <v>1771</v>
      </c>
      <c r="D38" s="213" t="s">
        <v>1026</v>
      </c>
      <c r="E38" s="214">
        <f>VLOOKUP(D38,M_Epargne!B:E,4,FALSE)</f>
        <v>0</v>
      </c>
    </row>
    <row r="39" spans="1:5" ht="15" customHeight="1" x14ac:dyDescent="0.25">
      <c r="A39" s="213" t="str">
        <f>Identification!$E$14</f>
        <v>00000</v>
      </c>
      <c r="B39" s="213" t="str">
        <f>Identification!$E$16</f>
        <v>202312</v>
      </c>
      <c r="C39" s="213" t="s">
        <v>1771</v>
      </c>
      <c r="D39" s="213" t="s">
        <v>1027</v>
      </c>
      <c r="E39" s="214">
        <f>VLOOKUP(D39,M_Epargne!B:E,4,FALSE)</f>
        <v>0</v>
      </c>
    </row>
    <row r="40" spans="1:5" ht="15" customHeight="1" x14ac:dyDescent="0.25">
      <c r="A40" s="213" t="str">
        <f>Identification!$E$14</f>
        <v>00000</v>
      </c>
      <c r="B40" s="213" t="str">
        <f>Identification!$E$16</f>
        <v>202312</v>
      </c>
      <c r="C40" s="213" t="s">
        <v>1771</v>
      </c>
      <c r="D40" s="213" t="s">
        <v>108</v>
      </c>
      <c r="E40" s="214">
        <f>VLOOKUP(D40,M_Epargne!B:E,4,FALSE)</f>
        <v>0</v>
      </c>
    </row>
    <row r="41" spans="1:5" ht="15" customHeight="1" x14ac:dyDescent="0.25">
      <c r="A41" s="213" t="str">
        <f>Identification!$E$14</f>
        <v>00000</v>
      </c>
      <c r="B41" s="213" t="str">
        <f>Identification!$E$16</f>
        <v>202312</v>
      </c>
      <c r="C41" s="213" t="s">
        <v>1771</v>
      </c>
      <c r="D41" s="213" t="s">
        <v>109</v>
      </c>
      <c r="E41" s="214">
        <f>VLOOKUP(D41,M_Epargne!B:E,4,FALSE)</f>
        <v>0</v>
      </c>
    </row>
    <row r="42" spans="1:5" ht="15" customHeight="1" x14ac:dyDescent="0.25">
      <c r="A42" s="213" t="str">
        <f>Identification!$E$14</f>
        <v>00000</v>
      </c>
      <c r="B42" s="213" t="str">
        <f>Identification!$E$16</f>
        <v>202312</v>
      </c>
      <c r="C42" s="213" t="s">
        <v>1771</v>
      </c>
      <c r="D42" s="213" t="s">
        <v>110</v>
      </c>
      <c r="E42" s="214">
        <f>VLOOKUP(D42,M_Epargne!B:E,4,FALSE)</f>
        <v>0</v>
      </c>
    </row>
    <row r="43" spans="1:5" ht="15" customHeight="1" x14ac:dyDescent="0.25">
      <c r="A43" s="213" t="str">
        <f>Identification!$E$14</f>
        <v>00000</v>
      </c>
      <c r="B43" s="213" t="str">
        <f>Identification!$E$16</f>
        <v>202312</v>
      </c>
      <c r="C43" s="213" t="s">
        <v>1771</v>
      </c>
      <c r="D43" s="213" t="s">
        <v>111</v>
      </c>
      <c r="E43" s="214">
        <f>VLOOKUP(D43,M_Epargne!B:E,4,FALSE)</f>
        <v>0</v>
      </c>
    </row>
    <row r="44" spans="1:5" ht="15" customHeight="1" x14ac:dyDescent="0.25">
      <c r="A44" s="213" t="str">
        <f>Identification!$E$14</f>
        <v>00000</v>
      </c>
      <c r="B44" s="213" t="str">
        <f>Identification!$E$16</f>
        <v>202312</v>
      </c>
      <c r="C44" s="213" t="s">
        <v>1771</v>
      </c>
      <c r="D44" s="213" t="s">
        <v>112</v>
      </c>
      <c r="E44" s="214">
        <f>VLOOKUP(D44,M_Epargne!B:E,4,FALSE)</f>
        <v>0</v>
      </c>
    </row>
    <row r="45" spans="1:5" ht="15" customHeight="1" x14ac:dyDescent="0.25">
      <c r="A45" s="213" t="str">
        <f>Identification!$E$14</f>
        <v>00000</v>
      </c>
      <c r="B45" s="213" t="str">
        <f>Identification!$E$16</f>
        <v>202312</v>
      </c>
      <c r="C45" s="213" t="s">
        <v>1771</v>
      </c>
      <c r="D45" s="213" t="s">
        <v>113</v>
      </c>
      <c r="E45" s="214">
        <f>VLOOKUP(D45,M_Epargne!B:E,4,FALSE)</f>
        <v>0</v>
      </c>
    </row>
    <row r="46" spans="1:5" ht="15" customHeight="1" x14ac:dyDescent="0.25">
      <c r="A46" s="213" t="str">
        <f>Identification!$E$14</f>
        <v>00000</v>
      </c>
      <c r="B46" s="213" t="str">
        <f>Identification!$E$16</f>
        <v>202312</v>
      </c>
      <c r="C46" s="213" t="s">
        <v>1771</v>
      </c>
      <c r="D46" s="213" t="s">
        <v>115</v>
      </c>
      <c r="E46" s="214">
        <f>VLOOKUP(D46,M_Epargne!B:E,4,FALSE)</f>
        <v>0</v>
      </c>
    </row>
    <row r="47" spans="1:5" ht="15" customHeight="1" x14ac:dyDescent="0.25">
      <c r="A47" s="213" t="str">
        <f>Identification!$E$14</f>
        <v>00000</v>
      </c>
      <c r="B47" s="213" t="str">
        <f>Identification!$E$16</f>
        <v>202312</v>
      </c>
      <c r="C47" s="213" t="s">
        <v>1771</v>
      </c>
      <c r="D47" s="213" t="s">
        <v>119</v>
      </c>
      <c r="E47" s="214">
        <f>VLOOKUP(D47,M_Epargne!B:E,4,FALSE)</f>
        <v>0</v>
      </c>
    </row>
    <row r="48" spans="1:5" ht="15" customHeight="1" x14ac:dyDescent="0.25">
      <c r="A48" s="213" t="str">
        <f>Identification!$E$14</f>
        <v>00000</v>
      </c>
      <c r="B48" s="213" t="str">
        <f>Identification!$E$16</f>
        <v>202312</v>
      </c>
      <c r="C48" s="213" t="s">
        <v>1771</v>
      </c>
      <c r="D48" s="213" t="s">
        <v>123</v>
      </c>
      <c r="E48" s="214">
        <f>VLOOKUP(D48,M_Epargne!B:E,4,FALSE)</f>
        <v>0</v>
      </c>
    </row>
    <row r="49" spans="1:5" ht="15" customHeight="1" x14ac:dyDescent="0.25">
      <c r="A49" s="213" t="str">
        <f>Identification!$E$14</f>
        <v>00000</v>
      </c>
      <c r="B49" s="213" t="str">
        <f>Identification!$E$16</f>
        <v>202312</v>
      </c>
      <c r="C49" s="213" t="s">
        <v>1771</v>
      </c>
      <c r="D49" s="213" t="s">
        <v>125</v>
      </c>
      <c r="E49" s="214">
        <f>VLOOKUP(D49,M_Epargne!B:E,4,FALSE)</f>
        <v>0</v>
      </c>
    </row>
    <row r="50" spans="1:5" ht="15" customHeight="1" x14ac:dyDescent="0.25">
      <c r="A50" s="213" t="str">
        <f>Identification!$E$14</f>
        <v>00000</v>
      </c>
      <c r="B50" s="213" t="str">
        <f>Identification!$E$16</f>
        <v>202312</v>
      </c>
      <c r="C50" s="213" t="s">
        <v>1771</v>
      </c>
      <c r="D50" s="213" t="s">
        <v>1002</v>
      </c>
      <c r="E50" s="214">
        <f>VLOOKUP(D50,M_Epargne!B:E,4,FALSE)</f>
        <v>0</v>
      </c>
    </row>
    <row r="51" spans="1:5" ht="15" customHeight="1" x14ac:dyDescent="0.25">
      <c r="A51" s="213" t="str">
        <f>Identification!$E$14</f>
        <v>00000</v>
      </c>
      <c r="B51" s="213" t="str">
        <f>Identification!$E$16</f>
        <v>202312</v>
      </c>
      <c r="C51" s="213" t="s">
        <v>1771</v>
      </c>
      <c r="D51" s="213" t="s">
        <v>1004</v>
      </c>
      <c r="E51" s="214">
        <f>VLOOKUP(D51,M_Epargne!B:E,4,FALSE)</f>
        <v>0</v>
      </c>
    </row>
    <row r="52" spans="1:5" ht="15" customHeight="1" x14ac:dyDescent="0.25">
      <c r="A52" s="213" t="str">
        <f>Identification!$E$14</f>
        <v>00000</v>
      </c>
      <c r="B52" s="213" t="str">
        <f>Identification!$E$16</f>
        <v>202312</v>
      </c>
      <c r="C52" s="213" t="s">
        <v>1771</v>
      </c>
      <c r="D52" s="213" t="s">
        <v>1006</v>
      </c>
      <c r="E52" s="214">
        <f>VLOOKUP(D52,M_Epargne!B:E,4,FALSE)</f>
        <v>0</v>
      </c>
    </row>
    <row r="53" spans="1:5" ht="15" customHeight="1" x14ac:dyDescent="0.25">
      <c r="A53" s="213" t="str">
        <f>Identification!$E$14</f>
        <v>00000</v>
      </c>
      <c r="B53" s="213" t="str">
        <f>Identification!$E$16</f>
        <v>202312</v>
      </c>
      <c r="C53" s="213" t="s">
        <v>1771</v>
      </c>
      <c r="D53" s="213" t="s">
        <v>1008</v>
      </c>
      <c r="E53" s="214">
        <f>VLOOKUP(D53,M_Epargne!B:E,4,FALSE)</f>
        <v>0</v>
      </c>
    </row>
    <row r="54" spans="1:5" ht="15" customHeight="1" x14ac:dyDescent="0.25">
      <c r="A54" s="213" t="str">
        <f>Identification!$E$14</f>
        <v>00000</v>
      </c>
      <c r="B54" s="213" t="str">
        <f>Identification!$E$16</f>
        <v>202312</v>
      </c>
      <c r="C54" s="213" t="s">
        <v>1771</v>
      </c>
      <c r="D54" s="213" t="s">
        <v>1010</v>
      </c>
      <c r="E54" s="214">
        <f>VLOOKUP(D54,M_Epargne!B:E,4,FALSE)</f>
        <v>0</v>
      </c>
    </row>
    <row r="55" spans="1:5" ht="15" customHeight="1" x14ac:dyDescent="0.25">
      <c r="A55" s="213" t="str">
        <f>Identification!$E$14</f>
        <v>00000</v>
      </c>
      <c r="B55" s="213" t="str">
        <f>Identification!$E$16</f>
        <v>202312</v>
      </c>
      <c r="C55" s="213" t="s">
        <v>1771</v>
      </c>
      <c r="D55" s="213" t="s">
        <v>1012</v>
      </c>
      <c r="E55" s="214">
        <f>VLOOKUP(D55,M_Epargne!B:E,4,FALSE)</f>
        <v>0</v>
      </c>
    </row>
    <row r="56" spans="1:5" ht="15" customHeight="1" x14ac:dyDescent="0.25">
      <c r="A56" s="213" t="str">
        <f>Identification!$E$14</f>
        <v>00000</v>
      </c>
      <c r="B56" s="213" t="str">
        <f>Identification!$E$16</f>
        <v>202312</v>
      </c>
      <c r="C56" s="213" t="s">
        <v>1771</v>
      </c>
      <c r="D56" s="213" t="s">
        <v>1014</v>
      </c>
      <c r="E56" s="214">
        <f>VLOOKUP(D56,M_Epargne!B:E,4,FALSE)</f>
        <v>0</v>
      </c>
    </row>
    <row r="57" spans="1:5" ht="15" customHeight="1" x14ac:dyDescent="0.25">
      <c r="A57" s="213" t="str">
        <f>Identification!$E$14</f>
        <v>00000</v>
      </c>
      <c r="B57" s="213" t="str">
        <f>Identification!$E$16</f>
        <v>202312</v>
      </c>
      <c r="C57" s="213" t="s">
        <v>1771</v>
      </c>
      <c r="D57" s="213" t="s">
        <v>1016</v>
      </c>
      <c r="E57" s="214">
        <f>VLOOKUP(D57,M_Epargne!B:E,4,FALSE)</f>
        <v>0</v>
      </c>
    </row>
    <row r="58" spans="1:5" ht="15" customHeight="1" x14ac:dyDescent="0.25">
      <c r="A58" s="213" t="str">
        <f>Identification!$E$14</f>
        <v>00000</v>
      </c>
      <c r="B58" s="213" t="str">
        <f>Identification!$E$16</f>
        <v>202312</v>
      </c>
      <c r="C58" s="213" t="s">
        <v>1771</v>
      </c>
      <c r="D58" s="213" t="s">
        <v>1018</v>
      </c>
      <c r="E58" s="214">
        <f>VLOOKUP(D58,M_Epargne!B:E,4,FALSE)</f>
        <v>0</v>
      </c>
    </row>
    <row r="59" spans="1:5" ht="15" customHeight="1" x14ac:dyDescent="0.25">
      <c r="A59" s="213" t="str">
        <f>Identification!$E$14</f>
        <v>00000</v>
      </c>
      <c r="B59" s="213" t="str">
        <f>Identification!$E$16</f>
        <v>202312</v>
      </c>
      <c r="C59" s="213" t="s">
        <v>1771</v>
      </c>
      <c r="D59" s="213" t="s">
        <v>1020</v>
      </c>
      <c r="E59" s="214">
        <f>VLOOKUP(D59,M_Epargne!B:E,4,FALSE)</f>
        <v>0</v>
      </c>
    </row>
    <row r="60" spans="1:5" ht="15" customHeight="1" x14ac:dyDescent="0.25">
      <c r="A60" s="213" t="str">
        <f>Identification!$E$14</f>
        <v>00000</v>
      </c>
      <c r="B60" s="213" t="str">
        <f>Identification!$E$16</f>
        <v>202312</v>
      </c>
      <c r="C60" s="213" t="s">
        <v>1771</v>
      </c>
      <c r="D60" s="213" t="s">
        <v>1022</v>
      </c>
      <c r="E60" s="214">
        <f>VLOOKUP(D60,M_Epargne!B:E,4,FALSE)</f>
        <v>0</v>
      </c>
    </row>
    <row r="61" spans="1:5" ht="15" customHeight="1" x14ac:dyDescent="0.25">
      <c r="A61" s="213" t="str">
        <f>Identification!$E$14</f>
        <v>00000</v>
      </c>
      <c r="B61" s="213" t="str">
        <f>Identification!$E$16</f>
        <v>202312</v>
      </c>
      <c r="C61" s="213" t="s">
        <v>1771</v>
      </c>
      <c r="D61" s="213" t="s">
        <v>1024</v>
      </c>
      <c r="E61" s="214">
        <f>VLOOKUP(D61,M_Epargne!B:E,4,FALSE)</f>
        <v>0</v>
      </c>
    </row>
    <row r="62" spans="1:5" ht="15" customHeight="1" x14ac:dyDescent="0.25">
      <c r="A62" s="213" t="str">
        <f>Identification!$E$14</f>
        <v>00000</v>
      </c>
      <c r="B62" s="213" t="str">
        <f>Identification!$E$16</f>
        <v>202312</v>
      </c>
      <c r="C62" s="213" t="s">
        <v>1771</v>
      </c>
      <c r="D62" s="213" t="s">
        <v>2741</v>
      </c>
      <c r="E62" s="214">
        <f>VLOOKUP(D62,M_Epargne!B:E,4,FALSE)</f>
        <v>0</v>
      </c>
    </row>
    <row r="63" spans="1:5" ht="15" customHeight="1" x14ac:dyDescent="0.25">
      <c r="A63" s="213" t="str">
        <f>Identification!$E$14</f>
        <v>00000</v>
      </c>
      <c r="B63" s="213" t="str">
        <f>Identification!$E$16</f>
        <v>202312</v>
      </c>
      <c r="C63" s="213" t="s">
        <v>1771</v>
      </c>
      <c r="D63" s="213" t="s">
        <v>2742</v>
      </c>
      <c r="E63" s="214">
        <f>VLOOKUP(D63,M_Epargne!B:E,4,FALSE)</f>
        <v>0</v>
      </c>
    </row>
    <row r="64" spans="1:5" ht="15" customHeight="1" x14ac:dyDescent="0.25">
      <c r="A64" s="213" t="str">
        <f>Identification!$E$14</f>
        <v>00000</v>
      </c>
      <c r="B64" s="213" t="str">
        <f>Identification!$E$16</f>
        <v>202312</v>
      </c>
      <c r="C64" s="213" t="s">
        <v>1771</v>
      </c>
      <c r="D64" s="213" t="s">
        <v>2743</v>
      </c>
      <c r="E64" s="214">
        <f>VLOOKUP(D64,M_Epargne!B:E,4,FALSE)</f>
        <v>0</v>
      </c>
    </row>
    <row r="65" spans="1:5" ht="15" customHeight="1" x14ac:dyDescent="0.25">
      <c r="A65" s="213" t="str">
        <f>Identification!$E$14</f>
        <v>00000</v>
      </c>
      <c r="B65" s="213" t="str">
        <f>Identification!$E$16</f>
        <v>202312</v>
      </c>
      <c r="C65" s="213" t="s">
        <v>1771</v>
      </c>
      <c r="D65" s="213" t="s">
        <v>127</v>
      </c>
      <c r="E65" s="214">
        <f>VLOOKUP(D65,M_Epargne!B:E,4,FALSE)</f>
        <v>0</v>
      </c>
    </row>
    <row r="66" spans="1:5" ht="15" customHeight="1" x14ac:dyDescent="0.25">
      <c r="A66" s="213" t="str">
        <f>Identification!$E$14</f>
        <v>00000</v>
      </c>
      <c r="B66" s="213" t="str">
        <f>Identification!$E$16</f>
        <v>202312</v>
      </c>
      <c r="C66" s="213" t="s">
        <v>1771</v>
      </c>
      <c r="D66" s="213" t="s">
        <v>129</v>
      </c>
      <c r="E66" s="214">
        <f>VLOOKUP(D66,M_Epargne!B:E,4,FALSE)</f>
        <v>0</v>
      </c>
    </row>
    <row r="67" spans="1:5" ht="15" customHeight="1" x14ac:dyDescent="0.25">
      <c r="A67" s="213" t="str">
        <f>Identification!$E$14</f>
        <v>00000</v>
      </c>
      <c r="B67" s="213" t="str">
        <f>Identification!$E$16</f>
        <v>202312</v>
      </c>
      <c r="C67" s="213" t="s">
        <v>1771</v>
      </c>
      <c r="D67" s="213" t="s">
        <v>133</v>
      </c>
      <c r="E67" s="214">
        <f>VLOOKUP(D67,M_Epargne!B:E,4,FALSE)</f>
        <v>0</v>
      </c>
    </row>
    <row r="68" spans="1:5" ht="15" customHeight="1" x14ac:dyDescent="0.25">
      <c r="A68" s="213" t="str">
        <f>Identification!$E$14</f>
        <v>00000</v>
      </c>
      <c r="B68" s="213" t="str">
        <f>Identification!$E$16</f>
        <v>202312</v>
      </c>
      <c r="C68" s="213" t="s">
        <v>1771</v>
      </c>
      <c r="D68" s="213" t="s">
        <v>135</v>
      </c>
      <c r="E68" s="214">
        <f>VLOOKUP(D68,M_Epargne!B:E,4,FALSE)</f>
        <v>0</v>
      </c>
    </row>
    <row r="69" spans="1:5" ht="15" customHeight="1" x14ac:dyDescent="0.25">
      <c r="A69" s="213" t="str">
        <f>Identification!$E$14</f>
        <v>00000</v>
      </c>
      <c r="B69" s="213" t="str">
        <f>Identification!$E$16</f>
        <v>202312</v>
      </c>
      <c r="C69" s="213" t="s">
        <v>1771</v>
      </c>
      <c r="D69" s="213" t="s">
        <v>137</v>
      </c>
      <c r="E69" s="214">
        <f>VLOOKUP(D69,M_Epargne!B:E,4,FALSE)</f>
        <v>0</v>
      </c>
    </row>
    <row r="70" spans="1:5" ht="15" customHeight="1" x14ac:dyDescent="0.25">
      <c r="A70" s="213" t="str">
        <f>Identification!$E$14</f>
        <v>00000</v>
      </c>
      <c r="B70" s="213" t="str">
        <f>Identification!$E$16</f>
        <v>202312</v>
      </c>
      <c r="C70" s="213" t="s">
        <v>1771</v>
      </c>
      <c r="D70" s="213" t="s">
        <v>139</v>
      </c>
      <c r="E70" s="214">
        <f>VLOOKUP(D70,M_Epargne!B:E,4,FALSE)</f>
        <v>0</v>
      </c>
    </row>
    <row r="71" spans="1:5" ht="15" customHeight="1" x14ac:dyDescent="0.25">
      <c r="A71" s="213" t="str">
        <f>Identification!$E$14</f>
        <v>00000</v>
      </c>
      <c r="B71" s="213" t="str">
        <f>Identification!$E$16</f>
        <v>202312</v>
      </c>
      <c r="C71" s="213" t="s">
        <v>1771</v>
      </c>
      <c r="D71" s="213" t="s">
        <v>143</v>
      </c>
      <c r="E71" s="214">
        <f>VLOOKUP(D71,M_Epargne!B:E,4,FALSE)</f>
        <v>0</v>
      </c>
    </row>
    <row r="72" spans="1:5" ht="15" customHeight="1" x14ac:dyDescent="0.25">
      <c r="A72" s="213" t="str">
        <f>Identification!$E$14</f>
        <v>00000</v>
      </c>
      <c r="B72" s="213" t="str">
        <f>Identification!$E$16</f>
        <v>202312</v>
      </c>
      <c r="C72" s="213" t="s">
        <v>1771</v>
      </c>
      <c r="D72" s="213" t="s">
        <v>145</v>
      </c>
      <c r="E72" s="214">
        <f>VLOOKUP(D72,M_Epargne!B:E,4,FALSE)</f>
        <v>0</v>
      </c>
    </row>
    <row r="73" spans="1:5" ht="15" customHeight="1" x14ac:dyDescent="0.25">
      <c r="A73" s="213" t="str">
        <f>Identification!$E$14</f>
        <v>00000</v>
      </c>
      <c r="B73" s="213" t="str">
        <f>Identification!$E$16</f>
        <v>202312</v>
      </c>
      <c r="C73" s="213" t="s">
        <v>1771</v>
      </c>
      <c r="D73" s="213" t="s">
        <v>146</v>
      </c>
      <c r="E73" s="214">
        <f>VLOOKUP(D73,M_Emplois!A:I,6,FALSE)</f>
        <v>0</v>
      </c>
    </row>
    <row r="74" spans="1:5" ht="15" customHeight="1" x14ac:dyDescent="0.25">
      <c r="A74" s="213" t="str">
        <f>Identification!$E$14</f>
        <v>00000</v>
      </c>
      <c r="B74" s="213" t="str">
        <f>Identification!$E$16</f>
        <v>202312</v>
      </c>
      <c r="C74" s="213" t="s">
        <v>1771</v>
      </c>
      <c r="D74" s="213" t="s">
        <v>148</v>
      </c>
      <c r="E74" s="214">
        <f>VLOOKUP(D74,M_Emplois!A:I,6,FALSE)</f>
        <v>0</v>
      </c>
    </row>
    <row r="75" spans="1:5" ht="15" customHeight="1" x14ac:dyDescent="0.25">
      <c r="A75" s="213" t="str">
        <f>Identification!$E$14</f>
        <v>00000</v>
      </c>
      <c r="B75" s="213" t="str">
        <f>Identification!$E$16</f>
        <v>202312</v>
      </c>
      <c r="C75" s="213" t="s">
        <v>1771</v>
      </c>
      <c r="D75" s="213" t="s">
        <v>153</v>
      </c>
      <c r="E75" s="214">
        <f>VLOOKUP(D75,M_Emplois!A:I,6,FALSE)</f>
        <v>0</v>
      </c>
    </row>
    <row r="76" spans="1:5" ht="15" customHeight="1" x14ac:dyDescent="0.25">
      <c r="A76" s="213" t="str">
        <f>Identification!$E$14</f>
        <v>00000</v>
      </c>
      <c r="B76" s="213" t="str">
        <f>Identification!$E$16</f>
        <v>202312</v>
      </c>
      <c r="C76" s="213" t="s">
        <v>1771</v>
      </c>
      <c r="D76" s="213" t="s">
        <v>150</v>
      </c>
      <c r="E76" s="214">
        <f>VLOOKUP(D76,M_Emplois!A:I,6,FALSE)</f>
        <v>0</v>
      </c>
    </row>
    <row r="77" spans="1:5" ht="15" customHeight="1" x14ac:dyDescent="0.25">
      <c r="A77" s="213" t="str">
        <f>Identification!$E$14</f>
        <v>00000</v>
      </c>
      <c r="B77" s="213" t="str">
        <f>Identification!$E$16</f>
        <v>202312</v>
      </c>
      <c r="C77" s="213" t="s">
        <v>1771</v>
      </c>
      <c r="D77" s="213" t="s">
        <v>164</v>
      </c>
      <c r="E77" s="214">
        <f>VLOOKUP(D77,M_Emplois!A:I,6,FALSE)</f>
        <v>0</v>
      </c>
    </row>
    <row r="78" spans="1:5" ht="15" customHeight="1" x14ac:dyDescent="0.25">
      <c r="A78" s="213" t="str">
        <f>Identification!$E$14</f>
        <v>00000</v>
      </c>
      <c r="B78" s="213" t="str">
        <f>Identification!$E$16</f>
        <v>202312</v>
      </c>
      <c r="C78" s="213" t="s">
        <v>1771</v>
      </c>
      <c r="D78" s="213" t="s">
        <v>166</v>
      </c>
      <c r="E78" s="214">
        <f>VLOOKUP(D78,M_Emplois!A:I,6,FALSE)</f>
        <v>0</v>
      </c>
    </row>
    <row r="79" spans="1:5" ht="15" customHeight="1" x14ac:dyDescent="0.25">
      <c r="A79" s="213" t="str">
        <f>Identification!$E$14</f>
        <v>00000</v>
      </c>
      <c r="B79" s="213" t="str">
        <f>Identification!$E$16</f>
        <v>202312</v>
      </c>
      <c r="C79" s="213" t="s">
        <v>1771</v>
      </c>
      <c r="D79" s="213" t="s">
        <v>168</v>
      </c>
      <c r="E79" s="214">
        <f>VLOOKUP(D79,M_Emplois!A:I,6,FALSE)</f>
        <v>0</v>
      </c>
    </row>
    <row r="80" spans="1:5" ht="15" customHeight="1" x14ac:dyDescent="0.25">
      <c r="A80" s="213" t="str">
        <f>Identification!$E$14</f>
        <v>00000</v>
      </c>
      <c r="B80" s="213" t="str">
        <f>Identification!$E$16</f>
        <v>202312</v>
      </c>
      <c r="C80" s="213" t="s">
        <v>1771</v>
      </c>
      <c r="D80" s="213" t="s">
        <v>154</v>
      </c>
      <c r="E80" s="214">
        <f>VLOOKUP(D80,M_Emplois!A:I,6,FALSE)</f>
        <v>0</v>
      </c>
    </row>
    <row r="81" spans="1:5" ht="15" customHeight="1" x14ac:dyDescent="0.25">
      <c r="A81" s="213" t="str">
        <f>Identification!$E$14</f>
        <v>00000</v>
      </c>
      <c r="B81" s="213" t="str">
        <f>Identification!$E$16</f>
        <v>202312</v>
      </c>
      <c r="C81" s="213" t="s">
        <v>1771</v>
      </c>
      <c r="D81" s="213" t="s">
        <v>156</v>
      </c>
      <c r="E81" s="214">
        <f>VLOOKUP(D81,M_Emplois!A:I,6,FALSE)</f>
        <v>0</v>
      </c>
    </row>
    <row r="82" spans="1:5" ht="15" customHeight="1" x14ac:dyDescent="0.25">
      <c r="A82" s="213" t="str">
        <f>Identification!$E$14</f>
        <v>00000</v>
      </c>
      <c r="B82" s="213" t="str">
        <f>Identification!$E$16</f>
        <v>202312</v>
      </c>
      <c r="C82" s="213" t="s">
        <v>1771</v>
      </c>
      <c r="D82" s="213" t="s">
        <v>170</v>
      </c>
      <c r="E82" s="214">
        <f>VLOOKUP(D82,M_Emplois!A:I,6,FALSE)</f>
        <v>0</v>
      </c>
    </row>
    <row r="83" spans="1:5" ht="15" customHeight="1" x14ac:dyDescent="0.25">
      <c r="A83" s="213" t="str">
        <f>Identification!$E$14</f>
        <v>00000</v>
      </c>
      <c r="B83" s="213" t="str">
        <f>Identification!$E$16</f>
        <v>202312</v>
      </c>
      <c r="C83" s="213" t="s">
        <v>1771</v>
      </c>
      <c r="D83" s="213" t="s">
        <v>172</v>
      </c>
      <c r="E83" s="214">
        <f>VLOOKUP(D83,M_Emplois!A:I,6,FALSE)</f>
        <v>0</v>
      </c>
    </row>
    <row r="84" spans="1:5" ht="15" customHeight="1" x14ac:dyDescent="0.25">
      <c r="A84" s="213" t="str">
        <f>Identification!$E$14</f>
        <v>00000</v>
      </c>
      <c r="B84" s="213" t="str">
        <f>Identification!$E$16</f>
        <v>202312</v>
      </c>
      <c r="C84" s="213" t="s">
        <v>1771</v>
      </c>
      <c r="D84" s="213" t="s">
        <v>174</v>
      </c>
      <c r="E84" s="214">
        <f>VLOOKUP(D84,M_Emplois!A:I,6,FALSE)</f>
        <v>0</v>
      </c>
    </row>
    <row r="85" spans="1:5" ht="15" customHeight="1" x14ac:dyDescent="0.25">
      <c r="A85" s="213" t="str">
        <f>Identification!$E$14</f>
        <v>00000</v>
      </c>
      <c r="B85" s="213" t="str">
        <f>Identification!$E$16</f>
        <v>202312</v>
      </c>
      <c r="C85" s="213" t="s">
        <v>1771</v>
      </c>
      <c r="D85" s="213" t="s">
        <v>176</v>
      </c>
      <c r="E85" s="214">
        <f>VLOOKUP(D85,M_Emplois!A:I,6,FALSE)</f>
        <v>0</v>
      </c>
    </row>
    <row r="86" spans="1:5" ht="15" customHeight="1" x14ac:dyDescent="0.25">
      <c r="A86" s="213" t="str">
        <f>Identification!$E$14</f>
        <v>00000</v>
      </c>
      <c r="B86" s="213" t="str">
        <f>Identification!$E$16</f>
        <v>202312</v>
      </c>
      <c r="C86" s="213" t="s">
        <v>1771</v>
      </c>
      <c r="D86" s="213" t="s">
        <v>158</v>
      </c>
      <c r="E86" s="214">
        <f>VLOOKUP(D86,M_Emplois!A:I,6,FALSE)</f>
        <v>0</v>
      </c>
    </row>
    <row r="87" spans="1:5" ht="15" customHeight="1" x14ac:dyDescent="0.25">
      <c r="A87" s="213" t="str">
        <f>Identification!$E$14</f>
        <v>00000</v>
      </c>
      <c r="B87" s="213" t="str">
        <f>Identification!$E$16</f>
        <v>202312</v>
      </c>
      <c r="C87" s="213" t="s">
        <v>1771</v>
      </c>
      <c r="D87" s="213" t="s">
        <v>160</v>
      </c>
      <c r="E87" s="214">
        <f>VLOOKUP(D87,M_Emplois!A:I,6,FALSE)</f>
        <v>0</v>
      </c>
    </row>
    <row r="88" spans="1:5" ht="15" customHeight="1" x14ac:dyDescent="0.25">
      <c r="A88" s="213" t="str">
        <f>Identification!$E$14</f>
        <v>00000</v>
      </c>
      <c r="B88" s="213" t="str">
        <f>Identification!$E$16</f>
        <v>202312</v>
      </c>
      <c r="C88" s="213" t="s">
        <v>1771</v>
      </c>
      <c r="D88" s="213" t="s">
        <v>178</v>
      </c>
      <c r="E88" s="214">
        <f>VLOOKUP(D88,M_Emplois!A:I,6,FALSE)</f>
        <v>0</v>
      </c>
    </row>
    <row r="89" spans="1:5" ht="15" customHeight="1" x14ac:dyDescent="0.25">
      <c r="A89" s="213" t="str">
        <f>Identification!$E$14</f>
        <v>00000</v>
      </c>
      <c r="B89" s="213" t="str">
        <f>Identification!$E$16</f>
        <v>202312</v>
      </c>
      <c r="C89" s="213" t="s">
        <v>1771</v>
      </c>
      <c r="D89" s="213" t="s">
        <v>162</v>
      </c>
      <c r="E89" s="214">
        <f>VLOOKUP(D89,M_Emplois!A:I,6,FALSE)</f>
        <v>0</v>
      </c>
    </row>
    <row r="90" spans="1:5" ht="15" customHeight="1" x14ac:dyDescent="0.25">
      <c r="A90" s="213" t="str">
        <f>Identification!$E$14</f>
        <v>00000</v>
      </c>
      <c r="B90" s="213" t="str">
        <f>Identification!$E$16</f>
        <v>202312</v>
      </c>
      <c r="C90" s="213" t="s">
        <v>1771</v>
      </c>
      <c r="D90" s="213" t="s">
        <v>180</v>
      </c>
      <c r="E90" s="214">
        <f>VLOOKUP(D90,M_Emplois!A:I,6,FALSE)</f>
        <v>0</v>
      </c>
    </row>
    <row r="91" spans="1:5" ht="15" customHeight="1" x14ac:dyDescent="0.25">
      <c r="A91" s="213" t="str">
        <f>Identification!$E$14</f>
        <v>00000</v>
      </c>
      <c r="B91" s="213" t="str">
        <f>Identification!$E$16</f>
        <v>202312</v>
      </c>
      <c r="C91" s="213" t="s">
        <v>1771</v>
      </c>
      <c r="D91" s="213" t="s">
        <v>1765</v>
      </c>
      <c r="E91" s="214">
        <f>VLOOKUP(D91,M_Emplois!A:I,6,FALSE)</f>
        <v>0</v>
      </c>
    </row>
    <row r="92" spans="1:5" ht="15" customHeight="1" x14ac:dyDescent="0.25">
      <c r="A92" s="213" t="str">
        <f>Identification!$E$14</f>
        <v>00000</v>
      </c>
      <c r="B92" s="213" t="str">
        <f>Identification!$E$16</f>
        <v>202312</v>
      </c>
      <c r="C92" s="213" t="s">
        <v>1771</v>
      </c>
      <c r="D92" s="213" t="s">
        <v>1763</v>
      </c>
      <c r="E92" s="214">
        <f>VLOOKUP(D92,M_Emplois!A:I,6,FALSE)</f>
        <v>0</v>
      </c>
    </row>
    <row r="93" spans="1:5" ht="15" customHeight="1" x14ac:dyDescent="0.25">
      <c r="A93" s="213" t="str">
        <f>Identification!$E$14</f>
        <v>00000</v>
      </c>
      <c r="B93" s="213" t="str">
        <f>Identification!$E$16</f>
        <v>202312</v>
      </c>
      <c r="C93" s="213" t="s">
        <v>1771</v>
      </c>
      <c r="D93" s="213" t="s">
        <v>1764</v>
      </c>
      <c r="E93" s="214">
        <f>VLOOKUP(D93,M_Emplois!A:I,6,FALSE)</f>
        <v>0</v>
      </c>
    </row>
    <row r="94" spans="1:5" ht="15" customHeight="1" x14ac:dyDescent="0.25">
      <c r="A94" s="213" t="str">
        <f>Identification!$E$14</f>
        <v>00000</v>
      </c>
      <c r="B94" s="213" t="str">
        <f>Identification!$E$16</f>
        <v>202312</v>
      </c>
      <c r="C94" s="213" t="s">
        <v>1771</v>
      </c>
      <c r="D94" s="213" t="s">
        <v>163</v>
      </c>
      <c r="E94" s="214">
        <f>VLOOKUP(D94,M_Emplois!A:I,6,FALSE)</f>
        <v>0</v>
      </c>
    </row>
    <row r="95" spans="1:5" ht="15" customHeight="1" x14ac:dyDescent="0.25">
      <c r="A95" s="213" t="str">
        <f>Identification!$E$14</f>
        <v>00000</v>
      </c>
      <c r="B95" s="213" t="str">
        <f>Identification!$E$16</f>
        <v>202312</v>
      </c>
      <c r="C95" s="213" t="s">
        <v>1771</v>
      </c>
      <c r="D95" s="213" t="s">
        <v>147</v>
      </c>
      <c r="E95" s="214">
        <f>VLOOKUP(D95,M_Emplois!B:I,6,FALSE)</f>
        <v>0</v>
      </c>
    </row>
    <row r="96" spans="1:5" ht="15" customHeight="1" x14ac:dyDescent="0.25">
      <c r="A96" s="213" t="str">
        <f>Identification!$E$14</f>
        <v>00000</v>
      </c>
      <c r="B96" s="213" t="str">
        <f>Identification!$E$16</f>
        <v>202312</v>
      </c>
      <c r="C96" s="213" t="s">
        <v>1771</v>
      </c>
      <c r="D96" s="213" t="s">
        <v>152</v>
      </c>
      <c r="E96" s="214">
        <f>VLOOKUP(D96,M_Emplois!B:I,6,FALSE)</f>
        <v>0</v>
      </c>
    </row>
    <row r="97" spans="1:5" ht="15" customHeight="1" x14ac:dyDescent="0.25">
      <c r="A97" s="213" t="str">
        <f>Identification!$E$14</f>
        <v>00000</v>
      </c>
      <c r="B97" s="213" t="str">
        <f>Identification!$E$16</f>
        <v>202312</v>
      </c>
      <c r="C97" s="213" t="s">
        <v>1771</v>
      </c>
      <c r="D97" s="213" t="s">
        <v>149</v>
      </c>
      <c r="E97" s="214">
        <f>VLOOKUP(D97,M_Emplois!B:I,6,FALSE)</f>
        <v>0</v>
      </c>
    </row>
    <row r="98" spans="1:5" ht="15" customHeight="1" x14ac:dyDescent="0.25">
      <c r="A98" s="213" t="str">
        <f>Identification!$E$14</f>
        <v>00000</v>
      </c>
      <c r="B98" s="213" t="str">
        <f>Identification!$E$16</f>
        <v>202312</v>
      </c>
      <c r="C98" s="213" t="s">
        <v>1771</v>
      </c>
      <c r="D98" s="213" t="s">
        <v>151</v>
      </c>
      <c r="E98" s="214">
        <f>VLOOKUP(D98,M_Emplois!B:I,6,FALSE)</f>
        <v>0</v>
      </c>
    </row>
    <row r="99" spans="1:5" ht="15" customHeight="1" x14ac:dyDescent="0.25">
      <c r="A99" s="213" t="str">
        <f>Identification!$E$14</f>
        <v>00000</v>
      </c>
      <c r="B99" s="213" t="str">
        <f>Identification!$E$16</f>
        <v>202312</v>
      </c>
      <c r="C99" s="213" t="s">
        <v>1771</v>
      </c>
      <c r="D99" s="213" t="s">
        <v>165</v>
      </c>
      <c r="E99" s="214">
        <f>VLOOKUP(D99,M_Emplois!B:I,6,FALSE)</f>
        <v>0</v>
      </c>
    </row>
    <row r="100" spans="1:5" ht="15" customHeight="1" x14ac:dyDescent="0.25">
      <c r="A100" s="213" t="str">
        <f>Identification!$E$14</f>
        <v>00000</v>
      </c>
      <c r="B100" s="213" t="str">
        <f>Identification!$E$16</f>
        <v>202312</v>
      </c>
      <c r="C100" s="213" t="s">
        <v>1771</v>
      </c>
      <c r="D100" s="213" t="s">
        <v>167</v>
      </c>
      <c r="E100" s="214">
        <f>VLOOKUP(D100,M_Emplois!B:I,6,FALSE)</f>
        <v>0</v>
      </c>
    </row>
    <row r="101" spans="1:5" ht="15" customHeight="1" x14ac:dyDescent="0.25">
      <c r="A101" s="213" t="str">
        <f>Identification!$E$14</f>
        <v>00000</v>
      </c>
      <c r="B101" s="213" t="str">
        <f>Identification!$E$16</f>
        <v>202312</v>
      </c>
      <c r="C101" s="213" t="s">
        <v>1771</v>
      </c>
      <c r="D101" s="213" t="s">
        <v>169</v>
      </c>
      <c r="E101" s="214">
        <f>VLOOKUP(D101,M_Emplois!B:I,6,FALSE)</f>
        <v>0</v>
      </c>
    </row>
    <row r="102" spans="1:5" ht="15" customHeight="1" x14ac:dyDescent="0.25">
      <c r="A102" s="213" t="str">
        <f>Identification!$E$14</f>
        <v>00000</v>
      </c>
      <c r="B102" s="213" t="str">
        <f>Identification!$E$16</f>
        <v>202312</v>
      </c>
      <c r="C102" s="213" t="s">
        <v>1771</v>
      </c>
      <c r="D102" s="213" t="s">
        <v>155</v>
      </c>
      <c r="E102" s="214">
        <f>VLOOKUP(D102,M_Emplois!B:I,6,FALSE)</f>
        <v>0</v>
      </c>
    </row>
    <row r="103" spans="1:5" ht="15" customHeight="1" x14ac:dyDescent="0.25">
      <c r="A103" s="213" t="str">
        <f>Identification!$E$14</f>
        <v>00000</v>
      </c>
      <c r="B103" s="213" t="str">
        <f>Identification!$E$16</f>
        <v>202312</v>
      </c>
      <c r="C103" s="213" t="s">
        <v>1771</v>
      </c>
      <c r="D103" s="213" t="s">
        <v>157</v>
      </c>
      <c r="E103" s="214">
        <f>VLOOKUP(D103,M_Emplois!B:I,6,FALSE)</f>
        <v>0</v>
      </c>
    </row>
    <row r="104" spans="1:5" ht="15" customHeight="1" x14ac:dyDescent="0.25">
      <c r="A104" s="213" t="str">
        <f>Identification!$E$14</f>
        <v>00000</v>
      </c>
      <c r="B104" s="213" t="str">
        <f>Identification!$E$16</f>
        <v>202312</v>
      </c>
      <c r="C104" s="213" t="s">
        <v>1771</v>
      </c>
      <c r="D104" s="213" t="s">
        <v>171</v>
      </c>
      <c r="E104" s="214">
        <f>VLOOKUP(D104,M_Emplois!B:I,6,FALSE)</f>
        <v>0</v>
      </c>
    </row>
    <row r="105" spans="1:5" ht="15" customHeight="1" x14ac:dyDescent="0.25">
      <c r="A105" s="213" t="str">
        <f>Identification!$E$14</f>
        <v>00000</v>
      </c>
      <c r="B105" s="213" t="str">
        <f>Identification!$E$16</f>
        <v>202312</v>
      </c>
      <c r="C105" s="213" t="s">
        <v>1771</v>
      </c>
      <c r="D105" s="213" t="s">
        <v>173</v>
      </c>
      <c r="E105" s="214">
        <f>VLOOKUP(D105,M_Emplois!B:I,6,FALSE)</f>
        <v>0</v>
      </c>
    </row>
    <row r="106" spans="1:5" ht="15" customHeight="1" x14ac:dyDescent="0.25">
      <c r="A106" s="213" t="str">
        <f>Identification!$E$14</f>
        <v>00000</v>
      </c>
      <c r="B106" s="213" t="str">
        <f>Identification!$E$16</f>
        <v>202312</v>
      </c>
      <c r="C106" s="213" t="s">
        <v>1771</v>
      </c>
      <c r="D106" s="213" t="s">
        <v>175</v>
      </c>
      <c r="E106" s="214">
        <f>VLOOKUP(D106,M_Emplois!B:I,6,FALSE)</f>
        <v>0</v>
      </c>
    </row>
    <row r="107" spans="1:5" ht="15" customHeight="1" x14ac:dyDescent="0.25">
      <c r="A107" s="213" t="str">
        <f>Identification!$E$14</f>
        <v>00000</v>
      </c>
      <c r="B107" s="213" t="str">
        <f>Identification!$E$16</f>
        <v>202312</v>
      </c>
      <c r="C107" s="213" t="s">
        <v>1771</v>
      </c>
      <c r="D107" s="213" t="s">
        <v>177</v>
      </c>
      <c r="E107" s="214">
        <f>VLOOKUP(D107,M_Emplois!B:I,6,FALSE)</f>
        <v>0</v>
      </c>
    </row>
    <row r="108" spans="1:5" ht="15" customHeight="1" x14ac:dyDescent="0.25">
      <c r="A108" s="213" t="str">
        <f>Identification!$E$14</f>
        <v>00000</v>
      </c>
      <c r="B108" s="213" t="str">
        <f>Identification!$E$16</f>
        <v>202312</v>
      </c>
      <c r="C108" s="213" t="s">
        <v>1771</v>
      </c>
      <c r="D108" s="213" t="s">
        <v>159</v>
      </c>
      <c r="E108" s="214">
        <f>VLOOKUP(D108,M_Emplois!B:I,6,FALSE)</f>
        <v>0</v>
      </c>
    </row>
    <row r="109" spans="1:5" ht="15" customHeight="1" x14ac:dyDescent="0.25">
      <c r="A109" s="213" t="str">
        <f>Identification!$E$14</f>
        <v>00000</v>
      </c>
      <c r="B109" s="213" t="str">
        <f>Identification!$E$16</f>
        <v>202312</v>
      </c>
      <c r="C109" s="213" t="s">
        <v>1771</v>
      </c>
      <c r="D109" s="213" t="s">
        <v>161</v>
      </c>
      <c r="E109" s="214">
        <f>VLOOKUP(D109,M_Emplois!B:I,6,FALSE)</f>
        <v>0</v>
      </c>
    </row>
    <row r="110" spans="1:5" ht="15" customHeight="1" x14ac:dyDescent="0.25">
      <c r="A110" s="213" t="str">
        <f>Identification!$E$14</f>
        <v>00000</v>
      </c>
      <c r="B110" s="213" t="str">
        <f>Identification!$E$16</f>
        <v>202312</v>
      </c>
      <c r="C110" s="213" t="s">
        <v>1771</v>
      </c>
      <c r="D110" s="213" t="s">
        <v>179</v>
      </c>
      <c r="E110" s="214">
        <f>VLOOKUP(D110,M_Emplois!B:I,6,FALSE)</f>
        <v>0</v>
      </c>
    </row>
    <row r="111" spans="1:5" ht="15" customHeight="1" x14ac:dyDescent="0.25">
      <c r="A111" s="213" t="str">
        <f>Identification!$E$14</f>
        <v>00000</v>
      </c>
      <c r="B111" s="213" t="str">
        <f>Identification!$E$16</f>
        <v>202312</v>
      </c>
      <c r="C111" s="213" t="s">
        <v>1771</v>
      </c>
      <c r="D111" s="213" t="s">
        <v>700</v>
      </c>
      <c r="E111" s="214">
        <f>VLOOKUP(D111,M_Emplois!C:I,6,FALSE)</f>
        <v>0</v>
      </c>
    </row>
    <row r="112" spans="1:5" ht="15" customHeight="1" x14ac:dyDescent="0.25">
      <c r="A112" s="213" t="str">
        <f>Identification!$E$14</f>
        <v>00000</v>
      </c>
      <c r="B112" s="213" t="str">
        <f>Identification!$E$16</f>
        <v>202312</v>
      </c>
      <c r="C112" s="213" t="s">
        <v>1771</v>
      </c>
      <c r="D112" s="213" t="s">
        <v>701</v>
      </c>
      <c r="E112" s="214">
        <f>VLOOKUP(D112,M_Emplois!C:I,6,FALSE)</f>
        <v>0</v>
      </c>
    </row>
    <row r="113" spans="1:5" ht="15" customHeight="1" x14ac:dyDescent="0.25">
      <c r="A113" s="213" t="str">
        <f>Identification!$E$14</f>
        <v>00000</v>
      </c>
      <c r="B113" s="213" t="str">
        <f>Identification!$E$16</f>
        <v>202312</v>
      </c>
      <c r="C113" s="213" t="s">
        <v>1771</v>
      </c>
      <c r="D113" s="213" t="s">
        <v>702</v>
      </c>
      <c r="E113" s="214">
        <f>VLOOKUP(D113,M_Emplois!C:I,6,FALSE)</f>
        <v>0</v>
      </c>
    </row>
    <row r="114" spans="1:5" ht="15" customHeight="1" x14ac:dyDescent="0.25">
      <c r="A114" s="213" t="str">
        <f>Identification!$E$14</f>
        <v>00000</v>
      </c>
      <c r="B114" s="213" t="str">
        <f>Identification!$E$16</f>
        <v>202312</v>
      </c>
      <c r="C114" s="213" t="s">
        <v>1771</v>
      </c>
      <c r="D114" s="213" t="s">
        <v>703</v>
      </c>
      <c r="E114" s="214">
        <f>VLOOKUP(D114,M_Emplois!C:I,6,FALSE)</f>
        <v>0</v>
      </c>
    </row>
    <row r="115" spans="1:5" ht="15" customHeight="1" x14ac:dyDescent="0.25">
      <c r="A115" s="213" t="str">
        <f>Identification!$E$14</f>
        <v>00000</v>
      </c>
      <c r="B115" s="213" t="str">
        <f>Identification!$E$16</f>
        <v>202312</v>
      </c>
      <c r="C115" s="213" t="s">
        <v>1771</v>
      </c>
      <c r="D115" s="213" t="s">
        <v>704</v>
      </c>
      <c r="E115" s="214">
        <f>VLOOKUP(D115,M_Emplois!C:I,6,FALSE)</f>
        <v>0</v>
      </c>
    </row>
    <row r="116" spans="1:5" ht="15" customHeight="1" x14ac:dyDescent="0.25">
      <c r="A116" s="213" t="str">
        <f>Identification!$E$14</f>
        <v>00000</v>
      </c>
      <c r="B116" s="213" t="str">
        <f>Identification!$E$16</f>
        <v>202312</v>
      </c>
      <c r="C116" s="213" t="s">
        <v>1771</v>
      </c>
      <c r="D116" s="213" t="s">
        <v>705</v>
      </c>
      <c r="E116" s="214">
        <f>VLOOKUP(D116,M_Emplois!C:I,6,FALSE)</f>
        <v>0</v>
      </c>
    </row>
    <row r="117" spans="1:5" ht="15" customHeight="1" x14ac:dyDescent="0.25">
      <c r="A117" s="213" t="str">
        <f>Identification!$E$14</f>
        <v>00000</v>
      </c>
      <c r="B117" s="213" t="str">
        <f>Identification!$E$16</f>
        <v>202312</v>
      </c>
      <c r="C117" s="213" t="s">
        <v>1771</v>
      </c>
      <c r="D117" s="213" t="s">
        <v>706</v>
      </c>
      <c r="E117" s="214">
        <f>VLOOKUP(D117,M_Emplois!C:I,6,FALSE)</f>
        <v>0</v>
      </c>
    </row>
    <row r="118" spans="1:5" ht="15" customHeight="1" x14ac:dyDescent="0.25">
      <c r="A118" s="213" t="str">
        <f>Identification!$E$14</f>
        <v>00000</v>
      </c>
      <c r="B118" s="213" t="str">
        <f>Identification!$E$16</f>
        <v>202312</v>
      </c>
      <c r="C118" s="213" t="s">
        <v>1771</v>
      </c>
      <c r="D118" s="213" t="s">
        <v>707</v>
      </c>
      <c r="E118" s="214">
        <f>VLOOKUP(D118,M_Emplois!C:I,6,FALSE)</f>
        <v>0</v>
      </c>
    </row>
    <row r="119" spans="1:5" ht="15" customHeight="1" x14ac:dyDescent="0.25">
      <c r="A119" s="213" t="str">
        <f>Identification!$E$14</f>
        <v>00000</v>
      </c>
      <c r="B119" s="213" t="str">
        <f>Identification!$E$16</f>
        <v>202312</v>
      </c>
      <c r="C119" s="213" t="s">
        <v>1771</v>
      </c>
      <c r="D119" s="213" t="s">
        <v>708</v>
      </c>
      <c r="E119" s="214">
        <f>VLOOKUP(D119,M_Emplois!C:I,6,FALSE)</f>
        <v>0</v>
      </c>
    </row>
    <row r="120" spans="1:5" ht="15" customHeight="1" x14ac:dyDescent="0.25">
      <c r="A120" s="213" t="str">
        <f>Identification!$E$14</f>
        <v>00000</v>
      </c>
      <c r="B120" s="213" t="str">
        <f>Identification!$E$16</f>
        <v>202312</v>
      </c>
      <c r="C120" s="213" t="s">
        <v>1771</v>
      </c>
      <c r="D120" s="213" t="s">
        <v>709</v>
      </c>
      <c r="E120" s="214">
        <f>VLOOKUP(D120,M_Emplois!C:I,6,FALSE)</f>
        <v>0</v>
      </c>
    </row>
    <row r="121" spans="1:5" ht="15" customHeight="1" x14ac:dyDescent="0.25">
      <c r="A121" s="213" t="str">
        <f>Identification!$E$14</f>
        <v>00000</v>
      </c>
      <c r="B121" s="213" t="str">
        <f>Identification!$E$16</f>
        <v>202312</v>
      </c>
      <c r="C121" s="213" t="s">
        <v>1771</v>
      </c>
      <c r="D121" s="213" t="s">
        <v>710</v>
      </c>
      <c r="E121" s="214">
        <f>VLOOKUP(D121,M_Emplois!C:I,6,FALSE)</f>
        <v>0</v>
      </c>
    </row>
    <row r="122" spans="1:5" ht="15" customHeight="1" x14ac:dyDescent="0.25">
      <c r="A122" s="213" t="str">
        <f>Identification!$E$14</f>
        <v>00000</v>
      </c>
      <c r="B122" s="213" t="str">
        <f>Identification!$E$16</f>
        <v>202312</v>
      </c>
      <c r="C122" s="213" t="s">
        <v>1771</v>
      </c>
      <c r="D122" s="213" t="s">
        <v>711</v>
      </c>
      <c r="E122" s="214">
        <f>VLOOKUP(D122,M_Emplois!C:I,6,FALSE)</f>
        <v>0</v>
      </c>
    </row>
    <row r="123" spans="1:5" ht="15" customHeight="1" x14ac:dyDescent="0.25">
      <c r="A123" s="213" t="str">
        <f>Identification!$E$14</f>
        <v>00000</v>
      </c>
      <c r="B123" s="213" t="str">
        <f>Identification!$E$16</f>
        <v>202312</v>
      </c>
      <c r="C123" s="213" t="s">
        <v>1771</v>
      </c>
      <c r="D123" s="213" t="s">
        <v>712</v>
      </c>
      <c r="E123" s="214">
        <f>VLOOKUP(D123,M_Emplois!C:I,6,FALSE)</f>
        <v>0</v>
      </c>
    </row>
    <row r="124" spans="1:5" ht="15" customHeight="1" x14ac:dyDescent="0.25">
      <c r="A124" s="213" t="str">
        <f>Identification!$E$14</f>
        <v>00000</v>
      </c>
      <c r="B124" s="213" t="str">
        <f>Identification!$E$16</f>
        <v>202312</v>
      </c>
      <c r="C124" s="213" t="s">
        <v>1771</v>
      </c>
      <c r="D124" s="213" t="s">
        <v>713</v>
      </c>
      <c r="E124" s="214">
        <f>VLOOKUP(D124,M_Emplois!C:I,6,FALSE)</f>
        <v>0</v>
      </c>
    </row>
    <row r="125" spans="1:5" ht="15" customHeight="1" x14ac:dyDescent="0.25">
      <c r="A125" s="213" t="str">
        <f>Identification!$E$14</f>
        <v>00000</v>
      </c>
      <c r="B125" s="213" t="str">
        <f>Identification!$E$16</f>
        <v>202312</v>
      </c>
      <c r="C125" s="213" t="s">
        <v>1771</v>
      </c>
      <c r="D125" s="213" t="s">
        <v>714</v>
      </c>
      <c r="E125" s="214">
        <f>VLOOKUP(D125,M_Emplois!C:I,6,FALSE)</f>
        <v>0</v>
      </c>
    </row>
    <row r="126" spans="1:5" ht="15" customHeight="1" x14ac:dyDescent="0.25">
      <c r="A126" s="213" t="str">
        <f>Identification!$E$14</f>
        <v>00000</v>
      </c>
      <c r="B126" s="213" t="str">
        <f>Identification!$E$16</f>
        <v>202312</v>
      </c>
      <c r="C126" s="213" t="s">
        <v>1771</v>
      </c>
      <c r="D126" s="213" t="s">
        <v>715</v>
      </c>
      <c r="E126" s="214">
        <f>VLOOKUP(D126,M_Emplois!C:I,6,FALSE)</f>
        <v>0</v>
      </c>
    </row>
    <row r="127" spans="1:5" ht="15" customHeight="1" x14ac:dyDescent="0.25">
      <c r="A127" s="213" t="str">
        <f>Identification!$E$14</f>
        <v>00000</v>
      </c>
      <c r="B127" s="213" t="str">
        <f>Identification!$E$16</f>
        <v>202312</v>
      </c>
      <c r="C127" s="213" t="s">
        <v>1771</v>
      </c>
      <c r="D127" s="213" t="s">
        <v>716</v>
      </c>
      <c r="E127" s="214">
        <f>VLOOKUP(D127,M_Emplois!D:I,6,FALSE)</f>
        <v>0</v>
      </c>
    </row>
    <row r="128" spans="1:5" ht="15" customHeight="1" x14ac:dyDescent="0.25">
      <c r="A128" s="213" t="str">
        <f>Identification!$E$14</f>
        <v>00000</v>
      </c>
      <c r="B128" s="213" t="str">
        <f>Identification!$E$16</f>
        <v>202312</v>
      </c>
      <c r="C128" s="213" t="s">
        <v>1771</v>
      </c>
      <c r="D128" s="213" t="s">
        <v>717</v>
      </c>
      <c r="E128" s="214">
        <f>VLOOKUP(D128,M_Emplois!D:I,6,FALSE)</f>
        <v>0</v>
      </c>
    </row>
    <row r="129" spans="1:5" ht="15" customHeight="1" x14ac:dyDescent="0.25">
      <c r="A129" s="213" t="str">
        <f>Identification!$E$14</f>
        <v>00000</v>
      </c>
      <c r="B129" s="213" t="str">
        <f>Identification!$E$16</f>
        <v>202312</v>
      </c>
      <c r="C129" s="213" t="s">
        <v>1771</v>
      </c>
      <c r="D129" s="213" t="s">
        <v>718</v>
      </c>
      <c r="E129" s="214">
        <f>VLOOKUP(D129,M_Emplois!D:I,6,FALSE)</f>
        <v>0</v>
      </c>
    </row>
    <row r="130" spans="1:5" ht="15" customHeight="1" x14ac:dyDescent="0.25">
      <c r="A130" s="213" t="str">
        <f>Identification!$E$14</f>
        <v>00000</v>
      </c>
      <c r="B130" s="213" t="str">
        <f>Identification!$E$16</f>
        <v>202312</v>
      </c>
      <c r="C130" s="213" t="s">
        <v>1771</v>
      </c>
      <c r="D130" s="213" t="s">
        <v>719</v>
      </c>
      <c r="E130" s="214">
        <f>VLOOKUP(D130,M_Emplois!D:I,6,FALSE)</f>
        <v>0</v>
      </c>
    </row>
    <row r="131" spans="1:5" ht="15" customHeight="1" x14ac:dyDescent="0.25">
      <c r="A131" s="213" t="str">
        <f>Identification!$E$14</f>
        <v>00000</v>
      </c>
      <c r="B131" s="213" t="str">
        <f>Identification!$E$16</f>
        <v>202312</v>
      </c>
      <c r="C131" s="213" t="s">
        <v>1771</v>
      </c>
      <c r="D131" s="213" t="s">
        <v>720</v>
      </c>
      <c r="E131" s="214">
        <f>VLOOKUP(D131,M_Emplois!D:I,6,FALSE)</f>
        <v>0</v>
      </c>
    </row>
    <row r="132" spans="1:5" ht="15" customHeight="1" x14ac:dyDescent="0.25">
      <c r="A132" s="213" t="str">
        <f>Identification!$E$14</f>
        <v>00000</v>
      </c>
      <c r="B132" s="213" t="str">
        <f>Identification!$E$16</f>
        <v>202312</v>
      </c>
      <c r="C132" s="213" t="s">
        <v>1771</v>
      </c>
      <c r="D132" s="213" t="s">
        <v>721</v>
      </c>
      <c r="E132" s="214">
        <f>VLOOKUP(D132,M_Emplois!D:I,6,FALSE)</f>
        <v>0</v>
      </c>
    </row>
    <row r="133" spans="1:5" ht="15" customHeight="1" x14ac:dyDescent="0.25">
      <c r="A133" s="213" t="str">
        <f>Identification!$E$14</f>
        <v>00000</v>
      </c>
      <c r="B133" s="213" t="str">
        <f>Identification!$E$16</f>
        <v>202312</v>
      </c>
      <c r="C133" s="213" t="s">
        <v>1771</v>
      </c>
      <c r="D133" s="213" t="s">
        <v>722</v>
      </c>
      <c r="E133" s="214">
        <f>VLOOKUP(D133,M_Emplois!D:I,6,FALSE)</f>
        <v>0</v>
      </c>
    </row>
    <row r="134" spans="1:5" ht="15" customHeight="1" x14ac:dyDescent="0.25">
      <c r="A134" s="213" t="str">
        <f>Identification!$E$14</f>
        <v>00000</v>
      </c>
      <c r="B134" s="213" t="str">
        <f>Identification!$E$16</f>
        <v>202312</v>
      </c>
      <c r="C134" s="213" t="s">
        <v>1771</v>
      </c>
      <c r="D134" s="213" t="s">
        <v>723</v>
      </c>
      <c r="E134" s="214">
        <f>VLOOKUP(D134,M_Emplois!D:I,6,FALSE)</f>
        <v>0</v>
      </c>
    </row>
    <row r="135" spans="1:5" ht="15" customHeight="1" x14ac:dyDescent="0.25">
      <c r="A135" s="213" t="str">
        <f>Identification!$E$14</f>
        <v>00000</v>
      </c>
      <c r="B135" s="213" t="str">
        <f>Identification!$E$16</f>
        <v>202312</v>
      </c>
      <c r="C135" s="213" t="s">
        <v>1771</v>
      </c>
      <c r="D135" s="213" t="s">
        <v>724</v>
      </c>
      <c r="E135" s="214">
        <f>VLOOKUP(D135,M_Emplois!D:I,6,FALSE)</f>
        <v>0</v>
      </c>
    </row>
    <row r="136" spans="1:5" ht="15" customHeight="1" x14ac:dyDescent="0.25">
      <c r="A136" s="213" t="str">
        <f>Identification!$E$14</f>
        <v>00000</v>
      </c>
      <c r="B136" s="213" t="str">
        <f>Identification!$E$16</f>
        <v>202312</v>
      </c>
      <c r="C136" s="213" t="s">
        <v>1771</v>
      </c>
      <c r="D136" s="213" t="s">
        <v>725</v>
      </c>
      <c r="E136" s="214">
        <f>VLOOKUP(D136,M_Emplois!D:I,6,FALSE)</f>
        <v>0</v>
      </c>
    </row>
    <row r="137" spans="1:5" ht="15" customHeight="1" x14ac:dyDescent="0.25">
      <c r="A137" s="213" t="str">
        <f>Identification!$E$14</f>
        <v>00000</v>
      </c>
      <c r="B137" s="213" t="str">
        <f>Identification!$E$16</f>
        <v>202312</v>
      </c>
      <c r="C137" s="213" t="s">
        <v>1771</v>
      </c>
      <c r="D137" s="213" t="s">
        <v>726</v>
      </c>
      <c r="E137" s="214">
        <f>VLOOKUP(D137,M_Emplois!D:I,6,FALSE)</f>
        <v>0</v>
      </c>
    </row>
    <row r="138" spans="1:5" ht="15" customHeight="1" x14ac:dyDescent="0.25">
      <c r="A138" s="213" t="str">
        <f>Identification!$E$14</f>
        <v>00000</v>
      </c>
      <c r="B138" s="213" t="str">
        <f>Identification!$E$16</f>
        <v>202312</v>
      </c>
      <c r="C138" s="213" t="s">
        <v>1771</v>
      </c>
      <c r="D138" s="213" t="s">
        <v>727</v>
      </c>
      <c r="E138" s="214">
        <f>VLOOKUP(D138,M_Emplois!D:I,6,FALSE)</f>
        <v>0</v>
      </c>
    </row>
    <row r="139" spans="1:5" ht="15" customHeight="1" x14ac:dyDescent="0.25">
      <c r="A139" s="213" t="str">
        <f>Identification!$E$14</f>
        <v>00000</v>
      </c>
      <c r="B139" s="213" t="str">
        <f>Identification!$E$16</f>
        <v>202312</v>
      </c>
      <c r="C139" s="213" t="s">
        <v>1771</v>
      </c>
      <c r="D139" s="213" t="s">
        <v>728</v>
      </c>
      <c r="E139" s="214">
        <f>VLOOKUP(D139,M_Emplois!D:I,6,FALSE)</f>
        <v>0</v>
      </c>
    </row>
    <row r="140" spans="1:5" ht="15" customHeight="1" x14ac:dyDescent="0.25">
      <c r="A140" s="213" t="str">
        <f>Identification!$E$14</f>
        <v>00000</v>
      </c>
      <c r="B140" s="213" t="str">
        <f>Identification!$E$16</f>
        <v>202312</v>
      </c>
      <c r="C140" s="213" t="s">
        <v>1771</v>
      </c>
      <c r="D140" s="213" t="s">
        <v>729</v>
      </c>
      <c r="E140" s="214">
        <f>VLOOKUP(D140,M_Emplois!D:I,6,FALSE)</f>
        <v>0</v>
      </c>
    </row>
    <row r="141" spans="1:5" ht="15" customHeight="1" x14ac:dyDescent="0.25">
      <c r="A141" s="213" t="str">
        <f>Identification!$E$14</f>
        <v>00000</v>
      </c>
      <c r="B141" s="213" t="str">
        <f>Identification!$E$16</f>
        <v>202312</v>
      </c>
      <c r="C141" s="213" t="s">
        <v>1771</v>
      </c>
      <c r="D141" s="213" t="s">
        <v>730</v>
      </c>
      <c r="E141" s="214">
        <f>VLOOKUP(D141,M_Emplois!D:I,6,FALSE)</f>
        <v>0</v>
      </c>
    </row>
    <row r="142" spans="1:5" ht="15" customHeight="1" x14ac:dyDescent="0.25">
      <c r="A142" s="213" t="str">
        <f>Identification!$E$14</f>
        <v>00000</v>
      </c>
      <c r="B142" s="213" t="str">
        <f>Identification!$E$16</f>
        <v>202312</v>
      </c>
      <c r="C142" s="213" t="s">
        <v>1771</v>
      </c>
      <c r="D142" s="213" t="s">
        <v>731</v>
      </c>
      <c r="E142" s="214">
        <f>VLOOKUP(D142,M_Emplois!D:I,6,FALSE)</f>
        <v>0</v>
      </c>
    </row>
    <row r="143" spans="1:5" ht="15" customHeight="1" x14ac:dyDescent="0.25">
      <c r="A143" s="213" t="str">
        <f>Identification!$E$14</f>
        <v>00000</v>
      </c>
      <c r="B143" s="213" t="str">
        <f>Identification!$E$16</f>
        <v>202312</v>
      </c>
      <c r="C143" s="213" t="s">
        <v>1771</v>
      </c>
      <c r="D143" s="213" t="s">
        <v>2588</v>
      </c>
      <c r="E143" s="214">
        <f>VLOOKUP(D143,M_Emplois!A:I,6,FALSE)</f>
        <v>0</v>
      </c>
    </row>
    <row r="144" spans="1:5" ht="15" customHeight="1" x14ac:dyDescent="0.25">
      <c r="A144" s="213" t="str">
        <f>Identification!$E$14</f>
        <v>00000</v>
      </c>
      <c r="B144" s="213" t="str">
        <f>Identification!$E$16</f>
        <v>202312</v>
      </c>
      <c r="C144" s="213" t="s">
        <v>1771</v>
      </c>
      <c r="D144" s="213" t="s">
        <v>2589</v>
      </c>
      <c r="E144" s="214">
        <f>VLOOKUP(D144,M_Emplois!B:I,6,FALSE)</f>
        <v>0</v>
      </c>
    </row>
    <row r="145" spans="1:5" ht="15" customHeight="1" x14ac:dyDescent="0.25">
      <c r="A145" s="213" t="str">
        <f>Identification!$E$14</f>
        <v>00000</v>
      </c>
      <c r="B145" s="213" t="str">
        <f>Identification!$E$16</f>
        <v>202312</v>
      </c>
      <c r="C145" s="213" t="s">
        <v>1771</v>
      </c>
      <c r="D145" s="213" t="s">
        <v>2590</v>
      </c>
      <c r="E145" s="214">
        <f>VLOOKUP(D145,M_Emplois!C:I,6,FALSE)</f>
        <v>0</v>
      </c>
    </row>
    <row r="146" spans="1:5" ht="15" customHeight="1" x14ac:dyDescent="0.25">
      <c r="A146" s="213" t="str">
        <f>Identification!$E$14</f>
        <v>00000</v>
      </c>
      <c r="B146" s="213" t="str">
        <f>Identification!$E$16</f>
        <v>202312</v>
      </c>
      <c r="C146" s="213" t="s">
        <v>1771</v>
      </c>
      <c r="D146" s="213" t="s">
        <v>2591</v>
      </c>
      <c r="E146" s="214">
        <f>VLOOKUP(D146,M_Emplois!D:I,6,FALSE)</f>
        <v>0</v>
      </c>
    </row>
    <row r="147" spans="1:5" ht="15" customHeight="1" x14ac:dyDescent="0.25">
      <c r="A147" s="213" t="str">
        <f>Identification!$E$14</f>
        <v>00000</v>
      </c>
      <c r="B147" s="213" t="str">
        <f>Identification!$E$16</f>
        <v>202312</v>
      </c>
      <c r="C147" s="213" t="s">
        <v>1771</v>
      </c>
      <c r="D147" s="213" t="s">
        <v>2592</v>
      </c>
      <c r="E147" s="214">
        <f>VLOOKUP(D147,M_Emplois!A:I,6,FALSE)</f>
        <v>0</v>
      </c>
    </row>
    <row r="148" spans="1:5" ht="15" customHeight="1" x14ac:dyDescent="0.25">
      <c r="A148" s="213" t="str">
        <f>Identification!$E$14</f>
        <v>00000</v>
      </c>
      <c r="B148" s="213" t="str">
        <f>Identification!$E$16</f>
        <v>202312</v>
      </c>
      <c r="C148" s="213" t="s">
        <v>1771</v>
      </c>
      <c r="D148" s="213" t="s">
        <v>2593</v>
      </c>
      <c r="E148" s="214">
        <f>VLOOKUP(D148,M_Emplois!B:I,6,FALSE)</f>
        <v>0</v>
      </c>
    </row>
    <row r="149" spans="1:5" ht="15" customHeight="1" x14ac:dyDescent="0.25">
      <c r="A149" s="213" t="str">
        <f>Identification!$E$14</f>
        <v>00000</v>
      </c>
      <c r="B149" s="213" t="str">
        <f>Identification!$E$16</f>
        <v>202312</v>
      </c>
      <c r="C149" s="213" t="s">
        <v>1771</v>
      </c>
      <c r="D149" s="213" t="s">
        <v>2594</v>
      </c>
      <c r="E149" s="214">
        <f>VLOOKUP(D149,M_Emplois!C:I,6,FALSE)</f>
        <v>0</v>
      </c>
    </row>
    <row r="150" spans="1:5" ht="15" customHeight="1" x14ac:dyDescent="0.25">
      <c r="A150" s="213" t="str">
        <f>Identification!$E$14</f>
        <v>00000</v>
      </c>
      <c r="B150" s="213" t="str">
        <f>Identification!$E$16</f>
        <v>202312</v>
      </c>
      <c r="C150" s="213" t="s">
        <v>1771</v>
      </c>
      <c r="D150" s="213" t="s">
        <v>2595</v>
      </c>
      <c r="E150" s="214">
        <f>VLOOKUP(D150,M_Emplois!D:I,6,FALSE)</f>
        <v>0</v>
      </c>
    </row>
    <row r="151" spans="1:5" ht="15" customHeight="1" x14ac:dyDescent="0.25">
      <c r="A151" s="213" t="str">
        <f>Identification!$E$14</f>
        <v>00000</v>
      </c>
      <c r="B151" s="213" t="str">
        <f>Identification!$E$16</f>
        <v>202312</v>
      </c>
      <c r="C151" s="213" t="s">
        <v>745</v>
      </c>
      <c r="D151" s="213" t="s">
        <v>181</v>
      </c>
      <c r="E151" s="214">
        <f>VLOOKUP(D151,A_LA1!A:F,4,FALSE)</f>
        <v>0</v>
      </c>
    </row>
    <row r="152" spans="1:5" ht="15" customHeight="1" x14ac:dyDescent="0.25">
      <c r="A152" s="213" t="str">
        <f>Identification!$E$14</f>
        <v>00000</v>
      </c>
      <c r="B152" s="213" t="str">
        <f>Identification!$E$16</f>
        <v>202312</v>
      </c>
      <c r="C152" s="213" t="s">
        <v>745</v>
      </c>
      <c r="D152" s="213" t="s">
        <v>183</v>
      </c>
      <c r="E152" s="214">
        <f>VLOOKUP(D152,A_LA1!A:F,4,FALSE)</f>
        <v>0</v>
      </c>
    </row>
    <row r="153" spans="1:5" ht="15" customHeight="1" x14ac:dyDescent="0.25">
      <c r="A153" s="213" t="str">
        <f>Identification!$E$14</f>
        <v>00000</v>
      </c>
      <c r="B153" s="213" t="str">
        <f>Identification!$E$16</f>
        <v>202312</v>
      </c>
      <c r="C153" s="213" t="s">
        <v>745</v>
      </c>
      <c r="D153" s="213" t="s">
        <v>185</v>
      </c>
      <c r="E153" s="214">
        <f>VLOOKUP(D153,A_LA1!A:F,4,FALSE)</f>
        <v>0</v>
      </c>
    </row>
    <row r="154" spans="1:5" ht="15" customHeight="1" x14ac:dyDescent="0.25">
      <c r="A154" s="213" t="str">
        <f>Identification!$E$14</f>
        <v>00000</v>
      </c>
      <c r="B154" s="213" t="str">
        <f>Identification!$E$16</f>
        <v>202312</v>
      </c>
      <c r="C154" s="213" t="s">
        <v>745</v>
      </c>
      <c r="D154" s="213" t="s">
        <v>187</v>
      </c>
      <c r="E154" s="214">
        <f>VLOOKUP(D154,A_LA1!A:F,4,FALSE)</f>
        <v>0</v>
      </c>
    </row>
    <row r="155" spans="1:5" ht="15" customHeight="1" x14ac:dyDescent="0.25">
      <c r="A155" s="213" t="str">
        <f>Identification!$E$14</f>
        <v>00000</v>
      </c>
      <c r="B155" s="213" t="str">
        <f>Identification!$E$16</f>
        <v>202312</v>
      </c>
      <c r="C155" s="213" t="s">
        <v>745</v>
      </c>
      <c r="D155" s="213" t="s">
        <v>2746</v>
      </c>
      <c r="E155" s="214">
        <f>VLOOKUP(D155,A_LA1!A:F,4,FALSE)</f>
        <v>0</v>
      </c>
    </row>
    <row r="156" spans="1:5" ht="15" customHeight="1" x14ac:dyDescent="0.25">
      <c r="A156" s="213" t="str">
        <f>Identification!$E$14</f>
        <v>00000</v>
      </c>
      <c r="B156" s="213" t="str">
        <f>Identification!$E$16</f>
        <v>202312</v>
      </c>
      <c r="C156" s="213" t="s">
        <v>745</v>
      </c>
      <c r="D156" s="213" t="s">
        <v>189</v>
      </c>
      <c r="E156" s="214">
        <f>VLOOKUP(D156,A_LA1!A:F,4,FALSE)</f>
        <v>0</v>
      </c>
    </row>
    <row r="157" spans="1:5" ht="15" customHeight="1" x14ac:dyDescent="0.25">
      <c r="A157" s="213" t="str">
        <f>Identification!$E$14</f>
        <v>00000</v>
      </c>
      <c r="B157" s="213" t="str">
        <f>Identification!$E$16</f>
        <v>202312</v>
      </c>
      <c r="C157" s="213" t="s">
        <v>745</v>
      </c>
      <c r="D157" s="213" t="s">
        <v>191</v>
      </c>
      <c r="E157" s="214">
        <f>VLOOKUP(D157,A_LA1!A:F,4,FALSE)</f>
        <v>0</v>
      </c>
    </row>
    <row r="158" spans="1:5" ht="15" customHeight="1" x14ac:dyDescent="0.25">
      <c r="A158" s="213" t="str">
        <f>Identification!$E$14</f>
        <v>00000</v>
      </c>
      <c r="B158" s="213" t="str">
        <f>Identification!$E$16</f>
        <v>202312</v>
      </c>
      <c r="C158" s="213" t="s">
        <v>745</v>
      </c>
      <c r="D158" s="213" t="s">
        <v>193</v>
      </c>
      <c r="E158" s="214">
        <f>VLOOKUP(D158,A_LA1!A:F,4,FALSE)</f>
        <v>0</v>
      </c>
    </row>
    <row r="159" spans="1:5" ht="15" customHeight="1" x14ac:dyDescent="0.25">
      <c r="A159" s="213" t="str">
        <f>Identification!$E$14</f>
        <v>00000</v>
      </c>
      <c r="B159" s="213" t="str">
        <f>Identification!$E$16</f>
        <v>202312</v>
      </c>
      <c r="C159" s="213" t="s">
        <v>745</v>
      </c>
      <c r="D159" s="213" t="s">
        <v>195</v>
      </c>
      <c r="E159" s="214">
        <f>VLOOKUP(D159,A_LA1!A:F,4,FALSE)</f>
        <v>0</v>
      </c>
    </row>
    <row r="160" spans="1:5" ht="15" customHeight="1" x14ac:dyDescent="0.25">
      <c r="A160" s="213" t="str">
        <f>Identification!$E$14</f>
        <v>00000</v>
      </c>
      <c r="B160" s="213" t="str">
        <f>Identification!$E$16</f>
        <v>202312</v>
      </c>
      <c r="C160" s="213" t="s">
        <v>745</v>
      </c>
      <c r="D160" s="213" t="s">
        <v>197</v>
      </c>
      <c r="E160" s="214">
        <f>VLOOKUP(D160,A_LA1!A:F,4,FALSE)</f>
        <v>0</v>
      </c>
    </row>
    <row r="161" spans="1:5" ht="15" customHeight="1" x14ac:dyDescent="0.25">
      <c r="A161" s="213" t="str">
        <f>Identification!$E$14</f>
        <v>00000</v>
      </c>
      <c r="B161" s="213" t="str">
        <f>Identification!$E$16</f>
        <v>202312</v>
      </c>
      <c r="C161" s="213" t="s">
        <v>745</v>
      </c>
      <c r="D161" s="213" t="s">
        <v>2600</v>
      </c>
      <c r="E161" s="214">
        <f>VLOOKUP(D161,A_LA1!A:F,4,FALSE)</f>
        <v>0</v>
      </c>
    </row>
    <row r="162" spans="1:5" ht="15" customHeight="1" x14ac:dyDescent="0.25">
      <c r="A162" s="213" t="str">
        <f>Identification!$E$14</f>
        <v>00000</v>
      </c>
      <c r="B162" s="213" t="str">
        <f>Identification!$E$16</f>
        <v>202312</v>
      </c>
      <c r="C162" s="213" t="s">
        <v>745</v>
      </c>
      <c r="D162" s="213" t="s">
        <v>199</v>
      </c>
      <c r="E162" s="214">
        <f>VLOOKUP(D162,A_LA1!A:F,4,FALSE)</f>
        <v>0</v>
      </c>
    </row>
    <row r="163" spans="1:5" ht="15" customHeight="1" x14ac:dyDescent="0.25">
      <c r="A163" s="213" t="str">
        <f>Identification!$E$14</f>
        <v>00000</v>
      </c>
      <c r="B163" s="213" t="str">
        <f>Identification!$E$16</f>
        <v>202312</v>
      </c>
      <c r="C163" s="213" t="s">
        <v>745</v>
      </c>
      <c r="D163" s="213" t="s">
        <v>201</v>
      </c>
      <c r="E163" s="214">
        <f>VLOOKUP(D163,A_LA1!A:F,4,FALSE)</f>
        <v>0</v>
      </c>
    </row>
    <row r="164" spans="1:5" ht="15" customHeight="1" x14ac:dyDescent="0.25">
      <c r="A164" s="213" t="str">
        <f>Identification!$E$14</f>
        <v>00000</v>
      </c>
      <c r="B164" s="213" t="str">
        <f>Identification!$E$16</f>
        <v>202312</v>
      </c>
      <c r="C164" s="213" t="s">
        <v>745</v>
      </c>
      <c r="D164" s="213" t="s">
        <v>732</v>
      </c>
      <c r="E164" s="214">
        <f>VLOOKUP(D164,A_LA1!A:F,4,FALSE)</f>
        <v>0</v>
      </c>
    </row>
    <row r="165" spans="1:5" ht="15" customHeight="1" x14ac:dyDescent="0.25">
      <c r="A165" s="213" t="str">
        <f>Identification!$E$14</f>
        <v>00000</v>
      </c>
      <c r="B165" s="213" t="str">
        <f>Identification!$E$16</f>
        <v>202312</v>
      </c>
      <c r="C165" s="213" t="s">
        <v>745</v>
      </c>
      <c r="D165" s="213" t="s">
        <v>203</v>
      </c>
      <c r="E165" s="214">
        <f>VLOOKUP(D165,A_LA1!A:F,4,FALSE)</f>
        <v>0</v>
      </c>
    </row>
    <row r="166" spans="1:5" ht="15" customHeight="1" x14ac:dyDescent="0.25">
      <c r="A166" s="213" t="str">
        <f>Identification!$E$14</f>
        <v>00000</v>
      </c>
      <c r="B166" s="213" t="str">
        <f>Identification!$E$16</f>
        <v>202312</v>
      </c>
      <c r="C166" s="213" t="s">
        <v>745</v>
      </c>
      <c r="D166" s="213" t="s">
        <v>733</v>
      </c>
      <c r="E166" s="214">
        <f>VLOOKUP(D166,A_LA1!A:F,4,FALSE)</f>
        <v>0</v>
      </c>
    </row>
    <row r="167" spans="1:5" ht="15" customHeight="1" x14ac:dyDescent="0.25">
      <c r="A167" s="213" t="str">
        <f>Identification!$E$14</f>
        <v>00000</v>
      </c>
      <c r="B167" s="213" t="str">
        <f>Identification!$E$16</f>
        <v>202312</v>
      </c>
      <c r="C167" s="213" t="s">
        <v>745</v>
      </c>
      <c r="D167" s="213" t="s">
        <v>205</v>
      </c>
      <c r="E167" s="214">
        <f>VLOOKUP(D167,A_LA1!A:F,4,FALSE)</f>
        <v>0</v>
      </c>
    </row>
    <row r="168" spans="1:5" ht="15" customHeight="1" x14ac:dyDescent="0.25">
      <c r="A168" s="213" t="str">
        <f>Identification!$E$14</f>
        <v>00000</v>
      </c>
      <c r="B168" s="213" t="str">
        <f>Identification!$E$16</f>
        <v>202312</v>
      </c>
      <c r="C168" s="213" t="s">
        <v>745</v>
      </c>
      <c r="D168" s="213" t="s">
        <v>207</v>
      </c>
      <c r="E168" s="214">
        <f>VLOOKUP(D168,A_LA1!A:F,4,FALSE)</f>
        <v>0</v>
      </c>
    </row>
    <row r="169" spans="1:5" ht="15" customHeight="1" x14ac:dyDescent="0.25">
      <c r="A169" s="213" t="str">
        <f>Identification!$E$14</f>
        <v>00000</v>
      </c>
      <c r="B169" s="213" t="str">
        <f>Identification!$E$16</f>
        <v>202312</v>
      </c>
      <c r="C169" s="213" t="s">
        <v>745</v>
      </c>
      <c r="D169" s="213" t="s">
        <v>209</v>
      </c>
      <c r="E169" s="214">
        <f>VLOOKUP(D169,A_LA1!A:F,4,FALSE)</f>
        <v>0</v>
      </c>
    </row>
    <row r="170" spans="1:5" ht="15" customHeight="1" x14ac:dyDescent="0.25">
      <c r="A170" s="213" t="str">
        <f>Identification!$E$14</f>
        <v>00000</v>
      </c>
      <c r="B170" s="213" t="str">
        <f>Identification!$E$16</f>
        <v>202312</v>
      </c>
      <c r="C170" s="213" t="s">
        <v>745</v>
      </c>
      <c r="D170" s="213" t="s">
        <v>211</v>
      </c>
      <c r="E170" s="214">
        <f>VLOOKUP(D170,A_LA1!A:F,4,FALSE)</f>
        <v>0</v>
      </c>
    </row>
    <row r="171" spans="1:5" ht="15" customHeight="1" x14ac:dyDescent="0.25">
      <c r="A171" s="213" t="str">
        <f>Identification!$E$14</f>
        <v>00000</v>
      </c>
      <c r="B171" s="213" t="str">
        <f>Identification!$E$16</f>
        <v>202312</v>
      </c>
      <c r="C171" s="213" t="s">
        <v>745</v>
      </c>
      <c r="D171" s="213" t="s">
        <v>213</v>
      </c>
      <c r="E171" s="214">
        <f>VLOOKUP(D171,A_LA1!A:F,4,FALSE)</f>
        <v>0</v>
      </c>
    </row>
    <row r="172" spans="1:5" ht="15" customHeight="1" x14ac:dyDescent="0.25">
      <c r="A172" s="213" t="str">
        <f>Identification!$E$14</f>
        <v>00000</v>
      </c>
      <c r="B172" s="213" t="str">
        <f>Identification!$E$16</f>
        <v>202312</v>
      </c>
      <c r="C172" s="213" t="s">
        <v>745</v>
      </c>
      <c r="D172" s="213" t="s">
        <v>215</v>
      </c>
      <c r="E172" s="214">
        <f>VLOOKUP(D172,A_LA1!A:F,4,FALSE)</f>
        <v>0</v>
      </c>
    </row>
    <row r="173" spans="1:5" ht="15" customHeight="1" x14ac:dyDescent="0.25">
      <c r="A173" s="213" t="str">
        <f>Identification!$E$14</f>
        <v>00000</v>
      </c>
      <c r="B173" s="213" t="str">
        <f>Identification!$E$16</f>
        <v>202312</v>
      </c>
      <c r="C173" s="213" t="s">
        <v>745</v>
      </c>
      <c r="D173" s="213" t="s">
        <v>217</v>
      </c>
      <c r="E173" s="214">
        <f>VLOOKUP(D173,A_LA1!A:F,4,FALSE)</f>
        <v>0</v>
      </c>
    </row>
    <row r="174" spans="1:5" ht="15" customHeight="1" x14ac:dyDescent="0.25">
      <c r="A174" s="213" t="str">
        <f>Identification!$E$14</f>
        <v>00000</v>
      </c>
      <c r="B174" s="213" t="str">
        <f>Identification!$E$16</f>
        <v>202312</v>
      </c>
      <c r="C174" s="213" t="s">
        <v>745</v>
      </c>
      <c r="D174" s="213" t="s">
        <v>219</v>
      </c>
      <c r="E174" s="214">
        <f>VLOOKUP(D174,A_LA1!A:F,4,FALSE)</f>
        <v>0</v>
      </c>
    </row>
    <row r="175" spans="1:5" ht="15" customHeight="1" x14ac:dyDescent="0.25">
      <c r="A175" s="213" t="str">
        <f>Identification!$E$14</f>
        <v>00000</v>
      </c>
      <c r="B175" s="213" t="str">
        <f>Identification!$E$16</f>
        <v>202312</v>
      </c>
      <c r="C175" s="213" t="s">
        <v>745</v>
      </c>
      <c r="D175" s="213" t="s">
        <v>221</v>
      </c>
      <c r="E175" s="214">
        <f>VLOOKUP(D175,A_LA1!A:F,4,FALSE)</f>
        <v>0</v>
      </c>
    </row>
    <row r="176" spans="1:5" ht="15" customHeight="1" x14ac:dyDescent="0.25">
      <c r="A176" s="213" t="str">
        <f>Identification!$E$14</f>
        <v>00000</v>
      </c>
      <c r="B176" s="213" t="str">
        <f>Identification!$E$16</f>
        <v>202312</v>
      </c>
      <c r="C176" s="213" t="s">
        <v>745</v>
      </c>
      <c r="D176" s="213" t="s">
        <v>223</v>
      </c>
      <c r="E176" s="214">
        <f>VLOOKUP(D176,A_LA1!A:F,4,FALSE)</f>
        <v>0</v>
      </c>
    </row>
    <row r="177" spans="1:5" ht="15" customHeight="1" x14ac:dyDescent="0.25">
      <c r="A177" s="213" t="str">
        <f>Identification!$E$14</f>
        <v>00000</v>
      </c>
      <c r="B177" s="213" t="str">
        <f>Identification!$E$16</f>
        <v>202312</v>
      </c>
      <c r="C177" s="213" t="s">
        <v>745</v>
      </c>
      <c r="D177" s="213" t="s">
        <v>225</v>
      </c>
      <c r="E177" s="214">
        <f>VLOOKUP(D177,A_LA1!A:F,4,FALSE)</f>
        <v>0</v>
      </c>
    </row>
    <row r="178" spans="1:5" ht="15" customHeight="1" x14ac:dyDescent="0.25">
      <c r="A178" s="213" t="str">
        <f>Identification!$E$14</f>
        <v>00000</v>
      </c>
      <c r="B178" s="213" t="str">
        <f>Identification!$E$16</f>
        <v>202312</v>
      </c>
      <c r="C178" s="213" t="s">
        <v>745</v>
      </c>
      <c r="D178" s="213" t="s">
        <v>227</v>
      </c>
      <c r="E178" s="214">
        <f>VLOOKUP(D178,A_LA1!A:F,4,FALSE)</f>
        <v>0</v>
      </c>
    </row>
    <row r="179" spans="1:5" ht="15" customHeight="1" x14ac:dyDescent="0.25">
      <c r="A179" s="213" t="str">
        <f>Identification!$E$14</f>
        <v>00000</v>
      </c>
      <c r="B179" s="213" t="str">
        <f>Identification!$E$16</f>
        <v>202312</v>
      </c>
      <c r="C179" s="213" t="s">
        <v>745</v>
      </c>
      <c r="D179" s="213" t="s">
        <v>229</v>
      </c>
      <c r="E179" s="214">
        <f>VLOOKUP(D179,A_LA1!A:F,4,FALSE)</f>
        <v>0</v>
      </c>
    </row>
    <row r="180" spans="1:5" ht="15" customHeight="1" x14ac:dyDescent="0.25">
      <c r="A180" s="213" t="str">
        <f>Identification!$E$14</f>
        <v>00000</v>
      </c>
      <c r="B180" s="213" t="str">
        <f>Identification!$E$16</f>
        <v>202312</v>
      </c>
      <c r="C180" s="213" t="s">
        <v>745</v>
      </c>
      <c r="D180" s="213" t="s">
        <v>231</v>
      </c>
      <c r="E180" s="214">
        <f>VLOOKUP(D180,A_LA1!A:F,4,FALSE)</f>
        <v>0</v>
      </c>
    </row>
    <row r="181" spans="1:5" ht="15" customHeight="1" x14ac:dyDescent="0.25">
      <c r="A181" s="213" t="str">
        <f>Identification!$E$14</f>
        <v>00000</v>
      </c>
      <c r="B181" s="213" t="str">
        <f>Identification!$E$16</f>
        <v>202312</v>
      </c>
      <c r="C181" s="213" t="s">
        <v>745</v>
      </c>
      <c r="D181" s="213" t="s">
        <v>233</v>
      </c>
      <c r="E181" s="214">
        <f>VLOOKUP(D181,A_LA1!A:F,4,FALSE)</f>
        <v>0</v>
      </c>
    </row>
    <row r="182" spans="1:5" ht="15" customHeight="1" x14ac:dyDescent="0.25">
      <c r="A182" s="213" t="str">
        <f>Identification!$E$14</f>
        <v>00000</v>
      </c>
      <c r="B182" s="213" t="str">
        <f>Identification!$E$16</f>
        <v>202312</v>
      </c>
      <c r="C182" s="213" t="s">
        <v>745</v>
      </c>
      <c r="D182" s="213" t="s">
        <v>235</v>
      </c>
      <c r="E182" s="214">
        <f>VLOOKUP(D182,A_LA1!A:F,4,FALSE)</f>
        <v>0</v>
      </c>
    </row>
    <row r="183" spans="1:5" ht="15" customHeight="1" x14ac:dyDescent="0.25">
      <c r="A183" s="213" t="str">
        <f>Identification!$E$14</f>
        <v>00000</v>
      </c>
      <c r="B183" s="213" t="str">
        <f>Identification!$E$16</f>
        <v>202312</v>
      </c>
      <c r="C183" s="213" t="s">
        <v>745</v>
      </c>
      <c r="D183" s="213" t="s">
        <v>237</v>
      </c>
      <c r="E183" s="214">
        <f>VLOOKUP(D183,A_LA1!A:F,4,FALSE)</f>
        <v>0</v>
      </c>
    </row>
    <row r="184" spans="1:5" ht="15" customHeight="1" x14ac:dyDescent="0.25">
      <c r="A184" s="213" t="str">
        <f>Identification!$E$14</f>
        <v>00000</v>
      </c>
      <c r="B184" s="213" t="str">
        <f>Identification!$E$16</f>
        <v>202312</v>
      </c>
      <c r="C184" s="213" t="s">
        <v>745</v>
      </c>
      <c r="D184" s="213" t="s">
        <v>239</v>
      </c>
      <c r="E184" s="214">
        <f>VLOOKUP(D184,A_LA1!A:F,4,FALSE)</f>
        <v>0</v>
      </c>
    </row>
    <row r="185" spans="1:5" ht="15" customHeight="1" x14ac:dyDescent="0.25">
      <c r="A185" s="213" t="str">
        <f>Identification!$E$14</f>
        <v>00000</v>
      </c>
      <c r="B185" s="213" t="str">
        <f>Identification!$E$16</f>
        <v>202312</v>
      </c>
      <c r="C185" s="213" t="s">
        <v>745</v>
      </c>
      <c r="D185" s="213" t="s">
        <v>241</v>
      </c>
      <c r="E185" s="214">
        <f>VLOOKUP(D185,A_LA1!A:F,4,FALSE)</f>
        <v>0</v>
      </c>
    </row>
    <row r="186" spans="1:5" ht="15" customHeight="1" x14ac:dyDescent="0.25">
      <c r="A186" s="213" t="str">
        <f>Identification!$E$14</f>
        <v>00000</v>
      </c>
      <c r="B186" s="213" t="str">
        <f>Identification!$E$16</f>
        <v>202312</v>
      </c>
      <c r="C186" s="213" t="s">
        <v>745</v>
      </c>
      <c r="D186" s="213" t="s">
        <v>243</v>
      </c>
      <c r="E186" s="214">
        <f>VLOOKUP(D186,A_LA1!A:F,4,FALSE)</f>
        <v>0</v>
      </c>
    </row>
    <row r="187" spans="1:5" ht="15" customHeight="1" x14ac:dyDescent="0.25">
      <c r="A187" s="213" t="str">
        <f>Identification!$E$14</f>
        <v>00000</v>
      </c>
      <c r="B187" s="213" t="str">
        <f>Identification!$E$16</f>
        <v>202312</v>
      </c>
      <c r="C187" s="213" t="s">
        <v>745</v>
      </c>
      <c r="D187" s="213" t="s">
        <v>245</v>
      </c>
      <c r="E187" s="214">
        <f>VLOOKUP(D187,A_LA1!A:F,4,FALSE)</f>
        <v>0</v>
      </c>
    </row>
    <row r="188" spans="1:5" ht="15" customHeight="1" x14ac:dyDescent="0.25">
      <c r="A188" s="213" t="str">
        <f>Identification!$E$14</f>
        <v>00000</v>
      </c>
      <c r="B188" s="213" t="str">
        <f>Identification!$E$16</f>
        <v>202312</v>
      </c>
      <c r="C188" s="213" t="s">
        <v>745</v>
      </c>
      <c r="D188" s="213" t="s">
        <v>247</v>
      </c>
      <c r="E188" s="214">
        <f>VLOOKUP(D188,A_LA1!A:F,4,FALSE)</f>
        <v>0</v>
      </c>
    </row>
    <row r="189" spans="1:5" ht="15" customHeight="1" x14ac:dyDescent="0.25">
      <c r="A189" s="213" t="str">
        <f>Identification!$E$14</f>
        <v>00000</v>
      </c>
      <c r="B189" s="213" t="str">
        <f>Identification!$E$16</f>
        <v>202312</v>
      </c>
      <c r="C189" s="213" t="s">
        <v>745</v>
      </c>
      <c r="D189" s="213" t="s">
        <v>249</v>
      </c>
      <c r="E189" s="214">
        <f>VLOOKUP(D189,A_LA1!A:F,4,FALSE)</f>
        <v>0</v>
      </c>
    </row>
    <row r="190" spans="1:5" ht="15" customHeight="1" x14ac:dyDescent="0.25">
      <c r="A190" s="213" t="str">
        <f>Identification!$E$14</f>
        <v>00000</v>
      </c>
      <c r="B190" s="213" t="str">
        <f>Identification!$E$16</f>
        <v>202312</v>
      </c>
      <c r="C190" s="213" t="s">
        <v>745</v>
      </c>
      <c r="D190" s="213" t="s">
        <v>182</v>
      </c>
      <c r="E190" s="214">
        <f>VLOOKUP(D190,A_LA1!B:F,4,FALSE)</f>
        <v>0</v>
      </c>
    </row>
    <row r="191" spans="1:5" ht="15" customHeight="1" x14ac:dyDescent="0.25">
      <c r="A191" s="213" t="str">
        <f>Identification!$E$14</f>
        <v>00000</v>
      </c>
      <c r="B191" s="213" t="str">
        <f>Identification!$E$16</f>
        <v>202312</v>
      </c>
      <c r="C191" s="213" t="s">
        <v>745</v>
      </c>
      <c r="D191" s="213" t="s">
        <v>184</v>
      </c>
      <c r="E191" s="214">
        <f>VLOOKUP(D191,A_LA1!B:F,4,FALSE)</f>
        <v>0</v>
      </c>
    </row>
    <row r="192" spans="1:5" ht="15" customHeight="1" x14ac:dyDescent="0.25">
      <c r="A192" s="213" t="str">
        <f>Identification!$E$14</f>
        <v>00000</v>
      </c>
      <c r="B192" s="213" t="str">
        <f>Identification!$E$16</f>
        <v>202312</v>
      </c>
      <c r="C192" s="213" t="s">
        <v>745</v>
      </c>
      <c r="D192" s="213" t="s">
        <v>186</v>
      </c>
      <c r="E192" s="214">
        <f>VLOOKUP(D192,A_LA1!B:F,4,FALSE)</f>
        <v>0</v>
      </c>
    </row>
    <row r="193" spans="1:5" ht="15" customHeight="1" x14ac:dyDescent="0.25">
      <c r="A193" s="213" t="str">
        <f>Identification!$E$14</f>
        <v>00000</v>
      </c>
      <c r="B193" s="213" t="str">
        <f>Identification!$E$16</f>
        <v>202312</v>
      </c>
      <c r="C193" s="213" t="s">
        <v>745</v>
      </c>
      <c r="D193" s="213" t="s">
        <v>188</v>
      </c>
      <c r="E193" s="214">
        <f>VLOOKUP(D193,A_LA1!B:F,4,FALSE)</f>
        <v>0</v>
      </c>
    </row>
    <row r="194" spans="1:5" ht="15" customHeight="1" x14ac:dyDescent="0.25">
      <c r="A194" s="213" t="str">
        <f>Identification!$E$14</f>
        <v>00000</v>
      </c>
      <c r="B194" s="213" t="str">
        <f>Identification!$E$16</f>
        <v>202312</v>
      </c>
      <c r="C194" s="213" t="s">
        <v>745</v>
      </c>
      <c r="D194" s="213" t="s">
        <v>2747</v>
      </c>
      <c r="E194" s="214">
        <f>VLOOKUP(D194,A_LA1!B:F,4,FALSE)</f>
        <v>0</v>
      </c>
    </row>
    <row r="195" spans="1:5" ht="15" customHeight="1" x14ac:dyDescent="0.25">
      <c r="A195" s="213" t="str">
        <f>Identification!$E$14</f>
        <v>00000</v>
      </c>
      <c r="B195" s="213" t="str">
        <f>Identification!$E$16</f>
        <v>202312</v>
      </c>
      <c r="C195" s="213" t="s">
        <v>745</v>
      </c>
      <c r="D195" s="213" t="s">
        <v>190</v>
      </c>
      <c r="E195" s="214">
        <f>VLOOKUP(D195,A_LA1!B:F,4,FALSE)</f>
        <v>0</v>
      </c>
    </row>
    <row r="196" spans="1:5" ht="15" customHeight="1" x14ac:dyDescent="0.25">
      <c r="A196" s="213" t="str">
        <f>Identification!$E$14</f>
        <v>00000</v>
      </c>
      <c r="B196" s="213" t="str">
        <f>Identification!$E$16</f>
        <v>202312</v>
      </c>
      <c r="C196" s="213" t="s">
        <v>745</v>
      </c>
      <c r="D196" s="213" t="s">
        <v>192</v>
      </c>
      <c r="E196" s="214">
        <f>VLOOKUP(D196,A_LA1!B:F,4,FALSE)</f>
        <v>0</v>
      </c>
    </row>
    <row r="197" spans="1:5" ht="15" customHeight="1" x14ac:dyDescent="0.25">
      <c r="A197" s="213" t="str">
        <f>Identification!$E$14</f>
        <v>00000</v>
      </c>
      <c r="B197" s="213" t="str">
        <f>Identification!$E$16</f>
        <v>202312</v>
      </c>
      <c r="C197" s="213" t="s">
        <v>745</v>
      </c>
      <c r="D197" s="213" t="s">
        <v>194</v>
      </c>
      <c r="E197" s="214">
        <f>VLOOKUP(D197,A_LA1!B:F,4,FALSE)</f>
        <v>0</v>
      </c>
    </row>
    <row r="198" spans="1:5" ht="15" customHeight="1" x14ac:dyDescent="0.25">
      <c r="A198" s="213" t="str">
        <f>Identification!$E$14</f>
        <v>00000</v>
      </c>
      <c r="B198" s="213" t="str">
        <f>Identification!$E$16</f>
        <v>202312</v>
      </c>
      <c r="C198" s="213" t="s">
        <v>745</v>
      </c>
      <c r="D198" s="213" t="s">
        <v>196</v>
      </c>
      <c r="E198" s="214">
        <f>VLOOKUP(D198,A_LA1!B:F,4,FALSE)</f>
        <v>0</v>
      </c>
    </row>
    <row r="199" spans="1:5" ht="15" customHeight="1" x14ac:dyDescent="0.25">
      <c r="A199" s="213" t="str">
        <f>Identification!$E$14</f>
        <v>00000</v>
      </c>
      <c r="B199" s="213" t="str">
        <f>Identification!$E$16</f>
        <v>202312</v>
      </c>
      <c r="C199" s="213" t="s">
        <v>745</v>
      </c>
      <c r="D199" s="213" t="s">
        <v>198</v>
      </c>
      <c r="E199" s="214">
        <f>VLOOKUP(D199,A_LA1!B:F,4,FALSE)</f>
        <v>0</v>
      </c>
    </row>
    <row r="200" spans="1:5" ht="15" customHeight="1" x14ac:dyDescent="0.25">
      <c r="A200" s="213" t="str">
        <f>Identification!$E$14</f>
        <v>00000</v>
      </c>
      <c r="B200" s="213" t="str">
        <f>Identification!$E$16</f>
        <v>202312</v>
      </c>
      <c r="C200" s="213" t="s">
        <v>745</v>
      </c>
      <c r="D200" s="213" t="s">
        <v>2601</v>
      </c>
      <c r="E200" s="214">
        <f>VLOOKUP(D200,A_LA1!B:F,4,FALSE)</f>
        <v>0</v>
      </c>
    </row>
    <row r="201" spans="1:5" ht="15" customHeight="1" x14ac:dyDescent="0.25">
      <c r="A201" s="213" t="str">
        <f>Identification!$E$14</f>
        <v>00000</v>
      </c>
      <c r="B201" s="213" t="str">
        <f>Identification!$E$16</f>
        <v>202312</v>
      </c>
      <c r="C201" s="213" t="s">
        <v>745</v>
      </c>
      <c r="D201" s="213" t="s">
        <v>200</v>
      </c>
      <c r="E201" s="214">
        <f>VLOOKUP(D201,A_LA1!B:F,4,FALSE)</f>
        <v>0</v>
      </c>
    </row>
    <row r="202" spans="1:5" ht="15" customHeight="1" x14ac:dyDescent="0.25">
      <c r="A202" s="213" t="str">
        <f>Identification!$E$14</f>
        <v>00000</v>
      </c>
      <c r="B202" s="213" t="str">
        <f>Identification!$E$16</f>
        <v>202312</v>
      </c>
      <c r="C202" s="213" t="s">
        <v>745</v>
      </c>
      <c r="D202" s="213" t="s">
        <v>202</v>
      </c>
      <c r="E202" s="214">
        <f>VLOOKUP(D202,A_LA1!B:F,4,FALSE)</f>
        <v>0</v>
      </c>
    </row>
    <row r="203" spans="1:5" ht="15" customHeight="1" x14ac:dyDescent="0.25">
      <c r="A203" s="213" t="str">
        <f>Identification!$E$14</f>
        <v>00000</v>
      </c>
      <c r="B203" s="213" t="str">
        <f>Identification!$E$16</f>
        <v>202312</v>
      </c>
      <c r="C203" s="213" t="s">
        <v>745</v>
      </c>
      <c r="D203" s="213" t="s">
        <v>734</v>
      </c>
      <c r="E203" s="214">
        <f>VLOOKUP(D203,A_LA1!B:F,4,FALSE)</f>
        <v>0</v>
      </c>
    </row>
    <row r="204" spans="1:5" ht="15" customHeight="1" x14ac:dyDescent="0.25">
      <c r="A204" s="213" t="str">
        <f>Identification!$E$14</f>
        <v>00000</v>
      </c>
      <c r="B204" s="213" t="str">
        <f>Identification!$E$16</f>
        <v>202312</v>
      </c>
      <c r="C204" s="213" t="s">
        <v>745</v>
      </c>
      <c r="D204" s="213" t="s">
        <v>204</v>
      </c>
      <c r="E204" s="214">
        <f>VLOOKUP(D204,A_LA1!B:F,4,FALSE)</f>
        <v>0</v>
      </c>
    </row>
    <row r="205" spans="1:5" ht="15" customHeight="1" x14ac:dyDescent="0.25">
      <c r="A205" s="213" t="str">
        <f>Identification!$E$14</f>
        <v>00000</v>
      </c>
      <c r="B205" s="213" t="str">
        <f>Identification!$E$16</f>
        <v>202312</v>
      </c>
      <c r="C205" s="213" t="s">
        <v>745</v>
      </c>
      <c r="D205" s="213" t="s">
        <v>735</v>
      </c>
      <c r="E205" s="214">
        <f>VLOOKUP(D205,A_LA1!B:F,4,FALSE)</f>
        <v>0</v>
      </c>
    </row>
    <row r="206" spans="1:5" ht="15" customHeight="1" x14ac:dyDescent="0.25">
      <c r="A206" s="213" t="str">
        <f>Identification!$E$14</f>
        <v>00000</v>
      </c>
      <c r="B206" s="213" t="str">
        <f>Identification!$E$16</f>
        <v>202312</v>
      </c>
      <c r="C206" s="213" t="s">
        <v>745</v>
      </c>
      <c r="D206" s="213" t="s">
        <v>206</v>
      </c>
      <c r="E206" s="214">
        <f>VLOOKUP(D206,A_LA1!B:F,4,FALSE)</f>
        <v>0</v>
      </c>
    </row>
    <row r="207" spans="1:5" ht="15" customHeight="1" x14ac:dyDescent="0.25">
      <c r="A207" s="213" t="str">
        <f>Identification!$E$14</f>
        <v>00000</v>
      </c>
      <c r="B207" s="213" t="str">
        <f>Identification!$E$16</f>
        <v>202312</v>
      </c>
      <c r="C207" s="213" t="s">
        <v>745</v>
      </c>
      <c r="D207" s="213" t="s">
        <v>208</v>
      </c>
      <c r="E207" s="214">
        <f>VLOOKUP(D207,A_LA1!B:F,4,FALSE)</f>
        <v>0</v>
      </c>
    </row>
    <row r="208" spans="1:5" ht="15" customHeight="1" x14ac:dyDescent="0.25">
      <c r="A208" s="213" t="str">
        <f>Identification!$E$14</f>
        <v>00000</v>
      </c>
      <c r="B208" s="213" t="str">
        <f>Identification!$E$16</f>
        <v>202312</v>
      </c>
      <c r="C208" s="213" t="s">
        <v>745</v>
      </c>
      <c r="D208" s="213" t="s">
        <v>210</v>
      </c>
      <c r="E208" s="214">
        <f>VLOOKUP(D208,A_LA1!B:F,4,FALSE)</f>
        <v>0</v>
      </c>
    </row>
    <row r="209" spans="1:5" ht="15" customHeight="1" x14ac:dyDescent="0.25">
      <c r="A209" s="213" t="str">
        <f>Identification!$E$14</f>
        <v>00000</v>
      </c>
      <c r="B209" s="213" t="str">
        <f>Identification!$E$16</f>
        <v>202312</v>
      </c>
      <c r="C209" s="213" t="s">
        <v>745</v>
      </c>
      <c r="D209" s="213" t="s">
        <v>212</v>
      </c>
      <c r="E209" s="214">
        <f>VLOOKUP(D209,A_LA1!B:F,4,FALSE)</f>
        <v>0</v>
      </c>
    </row>
    <row r="210" spans="1:5" ht="15" customHeight="1" x14ac:dyDescent="0.25">
      <c r="A210" s="213" t="str">
        <f>Identification!$E$14</f>
        <v>00000</v>
      </c>
      <c r="B210" s="213" t="str">
        <f>Identification!$E$16</f>
        <v>202312</v>
      </c>
      <c r="C210" s="213" t="s">
        <v>745</v>
      </c>
      <c r="D210" s="213" t="s">
        <v>214</v>
      </c>
      <c r="E210" s="214">
        <f>VLOOKUP(D210,A_LA1!B:F,4,FALSE)</f>
        <v>0</v>
      </c>
    </row>
    <row r="211" spans="1:5" ht="15" customHeight="1" x14ac:dyDescent="0.25">
      <c r="A211" s="213" t="str">
        <f>Identification!$E$14</f>
        <v>00000</v>
      </c>
      <c r="B211" s="213" t="str">
        <f>Identification!$E$16</f>
        <v>202312</v>
      </c>
      <c r="C211" s="213" t="s">
        <v>745</v>
      </c>
      <c r="D211" s="213" t="s">
        <v>216</v>
      </c>
      <c r="E211" s="214">
        <f>VLOOKUP(D211,A_LA1!B:F,4,FALSE)</f>
        <v>0</v>
      </c>
    </row>
    <row r="212" spans="1:5" ht="15" customHeight="1" x14ac:dyDescent="0.25">
      <c r="A212" s="213" t="str">
        <f>Identification!$E$14</f>
        <v>00000</v>
      </c>
      <c r="B212" s="213" t="str">
        <f>Identification!$E$16</f>
        <v>202312</v>
      </c>
      <c r="C212" s="213" t="s">
        <v>745</v>
      </c>
      <c r="D212" s="213" t="s">
        <v>218</v>
      </c>
      <c r="E212" s="214">
        <f>VLOOKUP(D212,A_LA1!B:F,4,FALSE)</f>
        <v>0</v>
      </c>
    </row>
    <row r="213" spans="1:5" ht="15" customHeight="1" x14ac:dyDescent="0.25">
      <c r="A213" s="213" t="str">
        <f>Identification!$E$14</f>
        <v>00000</v>
      </c>
      <c r="B213" s="213" t="str">
        <f>Identification!$E$16</f>
        <v>202312</v>
      </c>
      <c r="C213" s="213" t="s">
        <v>745</v>
      </c>
      <c r="D213" s="213" t="s">
        <v>220</v>
      </c>
      <c r="E213" s="214">
        <f>VLOOKUP(D213,A_LA1!B:F,4,FALSE)</f>
        <v>0</v>
      </c>
    </row>
    <row r="214" spans="1:5" ht="15" customHeight="1" x14ac:dyDescent="0.25">
      <c r="A214" s="213" t="str">
        <f>Identification!$E$14</f>
        <v>00000</v>
      </c>
      <c r="B214" s="213" t="str">
        <f>Identification!$E$16</f>
        <v>202312</v>
      </c>
      <c r="C214" s="213" t="s">
        <v>745</v>
      </c>
      <c r="D214" s="213" t="s">
        <v>222</v>
      </c>
      <c r="E214" s="214">
        <f>VLOOKUP(D214,A_LA1!B:F,4,FALSE)</f>
        <v>0</v>
      </c>
    </row>
    <row r="215" spans="1:5" ht="15" customHeight="1" x14ac:dyDescent="0.25">
      <c r="A215" s="213" t="str">
        <f>Identification!$E$14</f>
        <v>00000</v>
      </c>
      <c r="B215" s="213" t="str">
        <f>Identification!$E$16</f>
        <v>202312</v>
      </c>
      <c r="C215" s="213" t="s">
        <v>745</v>
      </c>
      <c r="D215" s="213" t="s">
        <v>224</v>
      </c>
      <c r="E215" s="214">
        <f>VLOOKUP(D215,A_LA1!B:F,4,FALSE)</f>
        <v>0</v>
      </c>
    </row>
    <row r="216" spans="1:5" ht="15" customHeight="1" x14ac:dyDescent="0.25">
      <c r="A216" s="213" t="str">
        <f>Identification!$E$14</f>
        <v>00000</v>
      </c>
      <c r="B216" s="213" t="str">
        <f>Identification!$E$16</f>
        <v>202312</v>
      </c>
      <c r="C216" s="213" t="s">
        <v>745</v>
      </c>
      <c r="D216" s="213" t="s">
        <v>226</v>
      </c>
      <c r="E216" s="214">
        <f>VLOOKUP(D216,A_LA1!B:F,4,FALSE)</f>
        <v>0</v>
      </c>
    </row>
    <row r="217" spans="1:5" ht="15" customHeight="1" x14ac:dyDescent="0.25">
      <c r="A217" s="213" t="str">
        <f>Identification!$E$14</f>
        <v>00000</v>
      </c>
      <c r="B217" s="213" t="str">
        <f>Identification!$E$16</f>
        <v>202312</v>
      </c>
      <c r="C217" s="213" t="s">
        <v>745</v>
      </c>
      <c r="D217" s="213" t="s">
        <v>228</v>
      </c>
      <c r="E217" s="214">
        <f>VLOOKUP(D217,A_LA1!B:F,4,FALSE)</f>
        <v>0</v>
      </c>
    </row>
    <row r="218" spans="1:5" ht="15" customHeight="1" x14ac:dyDescent="0.25">
      <c r="A218" s="213" t="str">
        <f>Identification!$E$14</f>
        <v>00000</v>
      </c>
      <c r="B218" s="213" t="str">
        <f>Identification!$E$16</f>
        <v>202312</v>
      </c>
      <c r="C218" s="213" t="s">
        <v>745</v>
      </c>
      <c r="D218" s="213" t="s">
        <v>230</v>
      </c>
      <c r="E218" s="214">
        <f>VLOOKUP(D218,A_LA1!B:F,4,FALSE)</f>
        <v>0</v>
      </c>
    </row>
    <row r="219" spans="1:5" ht="15" customHeight="1" x14ac:dyDescent="0.25">
      <c r="A219" s="213" t="str">
        <f>Identification!$E$14</f>
        <v>00000</v>
      </c>
      <c r="B219" s="213" t="str">
        <f>Identification!$E$16</f>
        <v>202312</v>
      </c>
      <c r="C219" s="213" t="s">
        <v>745</v>
      </c>
      <c r="D219" s="213" t="s">
        <v>232</v>
      </c>
      <c r="E219" s="214">
        <f>VLOOKUP(D219,A_LA1!B:F,4,FALSE)</f>
        <v>0</v>
      </c>
    </row>
    <row r="220" spans="1:5" ht="15" customHeight="1" x14ac:dyDescent="0.25">
      <c r="A220" s="213" t="str">
        <f>Identification!$E$14</f>
        <v>00000</v>
      </c>
      <c r="B220" s="213" t="str">
        <f>Identification!$E$16</f>
        <v>202312</v>
      </c>
      <c r="C220" s="213" t="s">
        <v>745</v>
      </c>
      <c r="D220" s="213" t="s">
        <v>234</v>
      </c>
      <c r="E220" s="214">
        <f>VLOOKUP(D220,A_LA1!B:F,4,FALSE)</f>
        <v>0</v>
      </c>
    </row>
    <row r="221" spans="1:5" ht="15" customHeight="1" x14ac:dyDescent="0.25">
      <c r="A221" s="213" t="str">
        <f>Identification!$E$14</f>
        <v>00000</v>
      </c>
      <c r="B221" s="213" t="str">
        <f>Identification!$E$16</f>
        <v>202312</v>
      </c>
      <c r="C221" s="213" t="s">
        <v>745</v>
      </c>
      <c r="D221" s="213" t="s">
        <v>236</v>
      </c>
      <c r="E221" s="214">
        <f>VLOOKUP(D221,A_LA1!B:F,4,FALSE)</f>
        <v>0</v>
      </c>
    </row>
    <row r="222" spans="1:5" ht="15" customHeight="1" x14ac:dyDescent="0.25">
      <c r="A222" s="213" t="str">
        <f>Identification!$E$14</f>
        <v>00000</v>
      </c>
      <c r="B222" s="213" t="str">
        <f>Identification!$E$16</f>
        <v>202312</v>
      </c>
      <c r="C222" s="213" t="s">
        <v>745</v>
      </c>
      <c r="D222" s="213" t="s">
        <v>238</v>
      </c>
      <c r="E222" s="214">
        <f>VLOOKUP(D222,A_LA1!B:F,4,FALSE)</f>
        <v>0</v>
      </c>
    </row>
    <row r="223" spans="1:5" ht="15" customHeight="1" x14ac:dyDescent="0.25">
      <c r="A223" s="213" t="str">
        <f>Identification!$E$14</f>
        <v>00000</v>
      </c>
      <c r="B223" s="213" t="str">
        <f>Identification!$E$16</f>
        <v>202312</v>
      </c>
      <c r="C223" s="213" t="s">
        <v>745</v>
      </c>
      <c r="D223" s="213" t="s">
        <v>240</v>
      </c>
      <c r="E223" s="214">
        <f>VLOOKUP(D223,A_LA1!B:F,4,FALSE)</f>
        <v>0</v>
      </c>
    </row>
    <row r="224" spans="1:5" ht="15" customHeight="1" x14ac:dyDescent="0.25">
      <c r="A224" s="213" t="str">
        <f>Identification!$E$14</f>
        <v>00000</v>
      </c>
      <c r="B224" s="213" t="str">
        <f>Identification!$E$16</f>
        <v>202312</v>
      </c>
      <c r="C224" s="213" t="s">
        <v>745</v>
      </c>
      <c r="D224" s="213" t="s">
        <v>242</v>
      </c>
      <c r="E224" s="214">
        <f>VLOOKUP(D224,A_LA1!B:F,4,FALSE)</f>
        <v>0</v>
      </c>
    </row>
    <row r="225" spans="1:5" ht="15" customHeight="1" x14ac:dyDescent="0.25">
      <c r="A225" s="213" t="str">
        <f>Identification!$E$14</f>
        <v>00000</v>
      </c>
      <c r="B225" s="213" t="str">
        <f>Identification!$E$16</f>
        <v>202312</v>
      </c>
      <c r="C225" s="213" t="s">
        <v>745</v>
      </c>
      <c r="D225" s="213" t="s">
        <v>244</v>
      </c>
      <c r="E225" s="214">
        <f>VLOOKUP(D225,A_LA1!B:F,4,FALSE)</f>
        <v>0</v>
      </c>
    </row>
    <row r="226" spans="1:5" ht="15" customHeight="1" x14ac:dyDescent="0.25">
      <c r="A226" s="213" t="str">
        <f>Identification!$E$14</f>
        <v>00000</v>
      </c>
      <c r="B226" s="213" t="str">
        <f>Identification!$E$16</f>
        <v>202312</v>
      </c>
      <c r="C226" s="213" t="s">
        <v>745</v>
      </c>
      <c r="D226" s="213" t="s">
        <v>246</v>
      </c>
      <c r="E226" s="214">
        <f>VLOOKUP(D226,A_LA1!B:F,4,FALSE)</f>
        <v>0</v>
      </c>
    </row>
    <row r="227" spans="1:5" ht="15" customHeight="1" x14ac:dyDescent="0.25">
      <c r="A227" s="213" t="str">
        <f>Identification!$E$14</f>
        <v>00000</v>
      </c>
      <c r="B227" s="213" t="str">
        <f>Identification!$E$16</f>
        <v>202312</v>
      </c>
      <c r="C227" s="213" t="s">
        <v>745</v>
      </c>
      <c r="D227" s="213" t="s">
        <v>248</v>
      </c>
      <c r="E227" s="214">
        <f>VLOOKUP(D227,A_LA1!B:F,4,FALSE)</f>
        <v>0</v>
      </c>
    </row>
    <row r="228" spans="1:5" ht="15" customHeight="1" x14ac:dyDescent="0.25">
      <c r="A228" s="213" t="str">
        <f>Identification!$E$14</f>
        <v>00000</v>
      </c>
      <c r="B228" s="213" t="str">
        <f>Identification!$E$16</f>
        <v>202312</v>
      </c>
      <c r="C228" s="213" t="s">
        <v>745</v>
      </c>
      <c r="D228" s="213" t="s">
        <v>250</v>
      </c>
      <c r="E228" s="214">
        <f>VLOOKUP(D228,A_LA1!B:F,4,FALSE)</f>
        <v>0</v>
      </c>
    </row>
    <row r="229" spans="1:5" ht="15" customHeight="1" x14ac:dyDescent="0.25">
      <c r="A229" s="213" t="str">
        <f>Identification!$E$14</f>
        <v>00000</v>
      </c>
      <c r="B229" s="213" t="str">
        <f>Identification!$E$16</f>
        <v>202312</v>
      </c>
      <c r="C229" s="213" t="s">
        <v>745</v>
      </c>
      <c r="D229" s="213" t="s">
        <v>251</v>
      </c>
      <c r="E229" s="214">
        <f>VLOOKUP(D229,A_LA2!A:I,4,FALSE)</f>
        <v>0</v>
      </c>
    </row>
    <row r="230" spans="1:5" ht="15" customHeight="1" x14ac:dyDescent="0.25">
      <c r="A230" s="213" t="str">
        <f>Identification!$E$14</f>
        <v>00000</v>
      </c>
      <c r="B230" s="213" t="str">
        <f>Identification!$E$16</f>
        <v>202312</v>
      </c>
      <c r="C230" s="213" t="s">
        <v>745</v>
      </c>
      <c r="D230" s="213" t="s">
        <v>253</v>
      </c>
      <c r="E230" s="214">
        <f>VLOOKUP(D230,A_LA2!A:I,4,FALSE)</f>
        <v>0</v>
      </c>
    </row>
    <row r="231" spans="1:5" ht="15" customHeight="1" x14ac:dyDescent="0.25">
      <c r="A231" s="213" t="str">
        <f>Identification!$E$14</f>
        <v>00000</v>
      </c>
      <c r="B231" s="213" t="str">
        <f>Identification!$E$16</f>
        <v>202312</v>
      </c>
      <c r="C231" s="213" t="s">
        <v>745</v>
      </c>
      <c r="D231" s="213" t="s">
        <v>255</v>
      </c>
      <c r="E231" s="214">
        <f>VLOOKUP(D231,A_LA2!A:I,4,FALSE)</f>
        <v>0</v>
      </c>
    </row>
    <row r="232" spans="1:5" ht="15" customHeight="1" x14ac:dyDescent="0.25">
      <c r="A232" s="213" t="str">
        <f>Identification!$E$14</f>
        <v>00000</v>
      </c>
      <c r="B232" s="213" t="str">
        <f>Identification!$E$16</f>
        <v>202312</v>
      </c>
      <c r="C232" s="213" t="s">
        <v>745</v>
      </c>
      <c r="D232" s="213" t="s">
        <v>257</v>
      </c>
      <c r="E232" s="214">
        <f>VLOOKUP(D232,A_LA2!A:I,4,FALSE)</f>
        <v>0</v>
      </c>
    </row>
    <row r="233" spans="1:5" ht="15" customHeight="1" x14ac:dyDescent="0.25">
      <c r="A233" s="213" t="str">
        <f>Identification!$E$14</f>
        <v>00000</v>
      </c>
      <c r="B233" s="213" t="str">
        <f>Identification!$E$16</f>
        <v>202312</v>
      </c>
      <c r="C233" s="213" t="s">
        <v>745</v>
      </c>
      <c r="D233" s="213" t="s">
        <v>259</v>
      </c>
      <c r="E233" s="214">
        <f>VLOOKUP(D233,A_LA2!A:I,4,FALSE)</f>
        <v>0</v>
      </c>
    </row>
    <row r="234" spans="1:5" ht="15" customHeight="1" x14ac:dyDescent="0.25">
      <c r="A234" s="213" t="str">
        <f>Identification!$E$14</f>
        <v>00000</v>
      </c>
      <c r="B234" s="213" t="str">
        <f>Identification!$E$16</f>
        <v>202312</v>
      </c>
      <c r="C234" s="213" t="s">
        <v>745</v>
      </c>
      <c r="D234" s="213" t="s">
        <v>261</v>
      </c>
      <c r="E234" s="214">
        <f>VLOOKUP(D234,A_LA2!A:I,4,FALSE)</f>
        <v>0</v>
      </c>
    </row>
    <row r="235" spans="1:5" ht="15" customHeight="1" x14ac:dyDescent="0.25">
      <c r="A235" s="213" t="str">
        <f>Identification!$E$14</f>
        <v>00000</v>
      </c>
      <c r="B235" s="213" t="str">
        <f>Identification!$E$16</f>
        <v>202312</v>
      </c>
      <c r="C235" s="213" t="s">
        <v>745</v>
      </c>
      <c r="D235" s="213" t="s">
        <v>263</v>
      </c>
      <c r="E235" s="214">
        <f>VLOOKUP(D235,A_LA2!A:I,4,FALSE)</f>
        <v>0</v>
      </c>
    </row>
    <row r="236" spans="1:5" ht="15" customHeight="1" x14ac:dyDescent="0.25">
      <c r="A236" s="213" t="str">
        <f>Identification!$E$14</f>
        <v>00000</v>
      </c>
      <c r="B236" s="213" t="str">
        <f>Identification!$E$16</f>
        <v>202312</v>
      </c>
      <c r="C236" s="213" t="s">
        <v>745</v>
      </c>
      <c r="D236" s="213" t="s">
        <v>265</v>
      </c>
      <c r="E236" s="214">
        <f>VLOOKUP(D236,A_LA2!A:I,4,FALSE)</f>
        <v>0</v>
      </c>
    </row>
    <row r="237" spans="1:5" ht="15" customHeight="1" x14ac:dyDescent="0.25">
      <c r="A237" s="213" t="str">
        <f>Identification!$E$14</f>
        <v>00000</v>
      </c>
      <c r="B237" s="213" t="str">
        <f>Identification!$E$16</f>
        <v>202312</v>
      </c>
      <c r="C237" s="213" t="s">
        <v>745</v>
      </c>
      <c r="D237" s="213" t="s">
        <v>267</v>
      </c>
      <c r="E237" s="214">
        <f>VLOOKUP(D237,A_LA2!A:I,4,FALSE)</f>
        <v>0</v>
      </c>
    </row>
    <row r="238" spans="1:5" ht="15" customHeight="1" x14ac:dyDescent="0.25">
      <c r="A238" s="213" t="str">
        <f>Identification!$E$14</f>
        <v>00000</v>
      </c>
      <c r="B238" s="213" t="str">
        <f>Identification!$E$16</f>
        <v>202312</v>
      </c>
      <c r="C238" s="213" t="s">
        <v>745</v>
      </c>
      <c r="D238" s="213" t="s">
        <v>269</v>
      </c>
      <c r="E238" s="214">
        <f>VLOOKUP(D238,A_LA2!A:I,4,FALSE)</f>
        <v>0</v>
      </c>
    </row>
    <row r="239" spans="1:5" ht="15" customHeight="1" x14ac:dyDescent="0.25">
      <c r="A239" s="213" t="str">
        <f>Identification!$E$14</f>
        <v>00000</v>
      </c>
      <c r="B239" s="213" t="str">
        <f>Identification!$E$16</f>
        <v>202312</v>
      </c>
      <c r="C239" s="213" t="s">
        <v>745</v>
      </c>
      <c r="D239" s="213" t="s">
        <v>271</v>
      </c>
      <c r="E239" s="214">
        <f>VLOOKUP(D239,A_LA2!A:I,4,FALSE)</f>
        <v>0</v>
      </c>
    </row>
    <row r="240" spans="1:5" ht="15" customHeight="1" x14ac:dyDescent="0.25">
      <c r="A240" s="213" t="str">
        <f>Identification!$E$14</f>
        <v>00000</v>
      </c>
      <c r="B240" s="213" t="str">
        <f>Identification!$E$16</f>
        <v>202312</v>
      </c>
      <c r="C240" s="213" t="s">
        <v>745</v>
      </c>
      <c r="D240" s="213" t="s">
        <v>273</v>
      </c>
      <c r="E240" s="214">
        <f>VLOOKUP(D240,A_LA2!A:I,4,FALSE)</f>
        <v>0</v>
      </c>
    </row>
    <row r="241" spans="1:5" ht="15" customHeight="1" x14ac:dyDescent="0.25">
      <c r="A241" s="213" t="str">
        <f>Identification!$E$14</f>
        <v>00000</v>
      </c>
      <c r="B241" s="213" t="str">
        <f>Identification!$E$16</f>
        <v>202312</v>
      </c>
      <c r="C241" s="213" t="s">
        <v>745</v>
      </c>
      <c r="D241" s="213" t="s">
        <v>275</v>
      </c>
      <c r="E241" s="214">
        <f>VLOOKUP(D241,A_LA2!A:I,4,FALSE)</f>
        <v>0</v>
      </c>
    </row>
    <row r="242" spans="1:5" ht="15" customHeight="1" x14ac:dyDescent="0.25">
      <c r="A242" s="213" t="str">
        <f>Identification!$E$14</f>
        <v>00000</v>
      </c>
      <c r="B242" s="213" t="str">
        <f>Identification!$E$16</f>
        <v>202312</v>
      </c>
      <c r="C242" s="213" t="s">
        <v>745</v>
      </c>
      <c r="D242" s="213" t="s">
        <v>277</v>
      </c>
      <c r="E242" s="214">
        <f>VLOOKUP(D242,A_LA2!A:I,4,FALSE)</f>
        <v>0</v>
      </c>
    </row>
    <row r="243" spans="1:5" ht="15" customHeight="1" x14ac:dyDescent="0.25">
      <c r="A243" s="213" t="str">
        <f>Identification!$E$14</f>
        <v>00000</v>
      </c>
      <c r="B243" s="213" t="str">
        <f>Identification!$E$16</f>
        <v>202312</v>
      </c>
      <c r="C243" s="213" t="s">
        <v>745</v>
      </c>
      <c r="D243" s="213" t="s">
        <v>279</v>
      </c>
      <c r="E243" s="214">
        <f>VLOOKUP(D243,A_LA2!A:I,4,FALSE)</f>
        <v>0</v>
      </c>
    </row>
    <row r="244" spans="1:5" ht="15" customHeight="1" x14ac:dyDescent="0.25">
      <c r="A244" s="213" t="str">
        <f>Identification!$E$14</f>
        <v>00000</v>
      </c>
      <c r="B244" s="213" t="str">
        <f>Identification!$E$16</f>
        <v>202312</v>
      </c>
      <c r="C244" s="213" t="s">
        <v>745</v>
      </c>
      <c r="D244" s="213" t="s">
        <v>281</v>
      </c>
      <c r="E244" s="214">
        <f>VLOOKUP(D244,A_LA2!A:I,4,FALSE)</f>
        <v>0</v>
      </c>
    </row>
    <row r="245" spans="1:5" ht="15" customHeight="1" x14ac:dyDescent="0.25">
      <c r="A245" s="213" t="str">
        <f>Identification!$E$14</f>
        <v>00000</v>
      </c>
      <c r="B245" s="213" t="str">
        <f>Identification!$E$16</f>
        <v>202312</v>
      </c>
      <c r="C245" s="213" t="s">
        <v>745</v>
      </c>
      <c r="D245" s="213" t="s">
        <v>283</v>
      </c>
      <c r="E245" s="214">
        <f>VLOOKUP(D245,A_LA2!A:I,4,FALSE)</f>
        <v>0</v>
      </c>
    </row>
    <row r="246" spans="1:5" ht="15" customHeight="1" x14ac:dyDescent="0.25">
      <c r="A246" s="213" t="str">
        <f>Identification!$E$14</f>
        <v>00000</v>
      </c>
      <c r="B246" s="213" t="str">
        <f>Identification!$E$16</f>
        <v>202312</v>
      </c>
      <c r="C246" s="213" t="s">
        <v>745</v>
      </c>
      <c r="D246" s="213" t="s">
        <v>285</v>
      </c>
      <c r="E246" s="214">
        <f>VLOOKUP(D246,A_LA2!A:I,4,FALSE)</f>
        <v>0</v>
      </c>
    </row>
    <row r="247" spans="1:5" ht="15" customHeight="1" x14ac:dyDescent="0.25">
      <c r="A247" s="213" t="str">
        <f>Identification!$E$14</f>
        <v>00000</v>
      </c>
      <c r="B247" s="213" t="str">
        <f>Identification!$E$16</f>
        <v>202312</v>
      </c>
      <c r="C247" s="213" t="s">
        <v>745</v>
      </c>
      <c r="D247" s="213" t="s">
        <v>287</v>
      </c>
      <c r="E247" s="214">
        <f>VLOOKUP(D247,A_LA2!A:I,4,FALSE)</f>
        <v>0</v>
      </c>
    </row>
    <row r="248" spans="1:5" ht="15" customHeight="1" x14ac:dyDescent="0.25">
      <c r="A248" s="213" t="str">
        <f>Identification!$E$14</f>
        <v>00000</v>
      </c>
      <c r="B248" s="213" t="str">
        <f>Identification!$E$16</f>
        <v>202312</v>
      </c>
      <c r="C248" s="213" t="s">
        <v>745</v>
      </c>
      <c r="D248" s="213" t="s">
        <v>289</v>
      </c>
      <c r="E248" s="214">
        <f>VLOOKUP(D248,A_LA2!A:I,4,FALSE)</f>
        <v>0</v>
      </c>
    </row>
    <row r="249" spans="1:5" ht="15" customHeight="1" x14ac:dyDescent="0.25">
      <c r="A249" s="213" t="str">
        <f>Identification!$E$14</f>
        <v>00000</v>
      </c>
      <c r="B249" s="213" t="str">
        <f>Identification!$E$16</f>
        <v>202312</v>
      </c>
      <c r="C249" s="213" t="s">
        <v>745</v>
      </c>
      <c r="D249" s="213" t="s">
        <v>252</v>
      </c>
      <c r="E249" s="214">
        <f>VLOOKUP(D249,A_LA2!B:I,4,FALSE)</f>
        <v>0</v>
      </c>
    </row>
    <row r="250" spans="1:5" ht="15" customHeight="1" x14ac:dyDescent="0.25">
      <c r="A250" s="213" t="str">
        <f>Identification!$E$14</f>
        <v>00000</v>
      </c>
      <c r="B250" s="213" t="str">
        <f>Identification!$E$16</f>
        <v>202312</v>
      </c>
      <c r="C250" s="213" t="s">
        <v>745</v>
      </c>
      <c r="D250" s="213" t="s">
        <v>254</v>
      </c>
      <c r="E250" s="214">
        <f>VLOOKUP(D250,A_LA2!B:I,4,FALSE)</f>
        <v>0</v>
      </c>
    </row>
    <row r="251" spans="1:5" ht="15" customHeight="1" x14ac:dyDescent="0.25">
      <c r="A251" s="213" t="str">
        <f>Identification!$E$14</f>
        <v>00000</v>
      </c>
      <c r="B251" s="213" t="str">
        <f>Identification!$E$16</f>
        <v>202312</v>
      </c>
      <c r="C251" s="213" t="s">
        <v>745</v>
      </c>
      <c r="D251" s="213" t="s">
        <v>256</v>
      </c>
      <c r="E251" s="214">
        <f>VLOOKUP(D251,A_LA2!B:I,4,FALSE)</f>
        <v>0</v>
      </c>
    </row>
    <row r="252" spans="1:5" ht="15" customHeight="1" x14ac:dyDescent="0.25">
      <c r="A252" s="213" t="str">
        <f>Identification!$E$14</f>
        <v>00000</v>
      </c>
      <c r="B252" s="213" t="str">
        <f>Identification!$E$16</f>
        <v>202312</v>
      </c>
      <c r="C252" s="213" t="s">
        <v>745</v>
      </c>
      <c r="D252" s="213" t="s">
        <v>258</v>
      </c>
      <c r="E252" s="214">
        <f>VLOOKUP(D252,A_LA2!B:I,4,FALSE)</f>
        <v>0</v>
      </c>
    </row>
    <row r="253" spans="1:5" ht="15" customHeight="1" x14ac:dyDescent="0.25">
      <c r="A253" s="213" t="str">
        <f>Identification!$E$14</f>
        <v>00000</v>
      </c>
      <c r="B253" s="213" t="str">
        <f>Identification!$E$16</f>
        <v>202312</v>
      </c>
      <c r="C253" s="213" t="s">
        <v>745</v>
      </c>
      <c r="D253" s="213" t="s">
        <v>260</v>
      </c>
      <c r="E253" s="214">
        <f>VLOOKUP(D253,A_LA2!B:I,4,FALSE)</f>
        <v>0</v>
      </c>
    </row>
    <row r="254" spans="1:5" ht="15" customHeight="1" x14ac:dyDescent="0.25">
      <c r="A254" s="213" t="str">
        <f>Identification!$E$14</f>
        <v>00000</v>
      </c>
      <c r="B254" s="213" t="str">
        <f>Identification!$E$16</f>
        <v>202312</v>
      </c>
      <c r="C254" s="213" t="s">
        <v>745</v>
      </c>
      <c r="D254" s="213" t="s">
        <v>262</v>
      </c>
      <c r="E254" s="214">
        <f>VLOOKUP(D254,A_LA2!B:I,4,FALSE)</f>
        <v>0</v>
      </c>
    </row>
    <row r="255" spans="1:5" ht="15" customHeight="1" x14ac:dyDescent="0.25">
      <c r="A255" s="213" t="str">
        <f>Identification!$E$14</f>
        <v>00000</v>
      </c>
      <c r="B255" s="213" t="str">
        <f>Identification!$E$16</f>
        <v>202312</v>
      </c>
      <c r="C255" s="213" t="s">
        <v>745</v>
      </c>
      <c r="D255" s="213" t="s">
        <v>264</v>
      </c>
      <c r="E255" s="214">
        <f>VLOOKUP(D255,A_LA2!B:I,4,FALSE)</f>
        <v>0</v>
      </c>
    </row>
    <row r="256" spans="1:5" ht="15" customHeight="1" x14ac:dyDescent="0.25">
      <c r="A256" s="213" t="str">
        <f>Identification!$E$14</f>
        <v>00000</v>
      </c>
      <c r="B256" s="213" t="str">
        <f>Identification!$E$16</f>
        <v>202312</v>
      </c>
      <c r="C256" s="213" t="s">
        <v>745</v>
      </c>
      <c r="D256" s="213" t="s">
        <v>266</v>
      </c>
      <c r="E256" s="214">
        <f>VLOOKUP(D256,A_LA2!B:I,4,FALSE)</f>
        <v>0</v>
      </c>
    </row>
    <row r="257" spans="1:5" ht="15" customHeight="1" x14ac:dyDescent="0.25">
      <c r="A257" s="213" t="str">
        <f>Identification!$E$14</f>
        <v>00000</v>
      </c>
      <c r="B257" s="213" t="str">
        <f>Identification!$E$16</f>
        <v>202312</v>
      </c>
      <c r="C257" s="213" t="s">
        <v>745</v>
      </c>
      <c r="D257" s="213" t="s">
        <v>268</v>
      </c>
      <c r="E257" s="214">
        <f>VLOOKUP(D257,A_LA2!B:I,4,FALSE)</f>
        <v>0</v>
      </c>
    </row>
    <row r="258" spans="1:5" ht="15" customHeight="1" x14ac:dyDescent="0.25">
      <c r="A258" s="213" t="str">
        <f>Identification!$E$14</f>
        <v>00000</v>
      </c>
      <c r="B258" s="213" t="str">
        <f>Identification!$E$16</f>
        <v>202312</v>
      </c>
      <c r="C258" s="213" t="s">
        <v>745</v>
      </c>
      <c r="D258" s="213" t="s">
        <v>270</v>
      </c>
      <c r="E258" s="214">
        <f>VLOOKUP(D258,A_LA2!B:I,4,FALSE)</f>
        <v>0</v>
      </c>
    </row>
    <row r="259" spans="1:5" ht="15" customHeight="1" x14ac:dyDescent="0.25">
      <c r="A259" s="213" t="str">
        <f>Identification!$E$14</f>
        <v>00000</v>
      </c>
      <c r="B259" s="213" t="str">
        <f>Identification!$E$16</f>
        <v>202312</v>
      </c>
      <c r="C259" s="213" t="s">
        <v>745</v>
      </c>
      <c r="D259" s="213" t="s">
        <v>272</v>
      </c>
      <c r="E259" s="214">
        <f>VLOOKUP(D259,A_LA2!B:I,4,FALSE)</f>
        <v>0</v>
      </c>
    </row>
    <row r="260" spans="1:5" ht="15" customHeight="1" x14ac:dyDescent="0.25">
      <c r="A260" s="213" t="str">
        <f>Identification!$E$14</f>
        <v>00000</v>
      </c>
      <c r="B260" s="213" t="str">
        <f>Identification!$E$16</f>
        <v>202312</v>
      </c>
      <c r="C260" s="213" t="s">
        <v>745</v>
      </c>
      <c r="D260" s="213" t="s">
        <v>274</v>
      </c>
      <c r="E260" s="214">
        <f>VLOOKUP(D260,A_LA2!B:I,4,FALSE)</f>
        <v>0</v>
      </c>
    </row>
    <row r="261" spans="1:5" ht="15" customHeight="1" x14ac:dyDescent="0.25">
      <c r="A261" s="213" t="str">
        <f>Identification!$E$14</f>
        <v>00000</v>
      </c>
      <c r="B261" s="213" t="str">
        <f>Identification!$E$16</f>
        <v>202312</v>
      </c>
      <c r="C261" s="213" t="s">
        <v>745</v>
      </c>
      <c r="D261" s="213" t="s">
        <v>276</v>
      </c>
      <c r="E261" s="214">
        <f>VLOOKUP(D261,A_LA2!B:I,4,FALSE)</f>
        <v>0</v>
      </c>
    </row>
    <row r="262" spans="1:5" ht="15" customHeight="1" x14ac:dyDescent="0.25">
      <c r="A262" s="213" t="str">
        <f>Identification!$E$14</f>
        <v>00000</v>
      </c>
      <c r="B262" s="213" t="str">
        <f>Identification!$E$16</f>
        <v>202312</v>
      </c>
      <c r="C262" s="213" t="s">
        <v>745</v>
      </c>
      <c r="D262" s="213" t="s">
        <v>278</v>
      </c>
      <c r="E262" s="214">
        <f>VLOOKUP(D262,A_LA2!B:I,4,FALSE)</f>
        <v>0</v>
      </c>
    </row>
    <row r="263" spans="1:5" ht="15" customHeight="1" x14ac:dyDescent="0.25">
      <c r="A263" s="213" t="str">
        <f>Identification!$E$14</f>
        <v>00000</v>
      </c>
      <c r="B263" s="213" t="str">
        <f>Identification!$E$16</f>
        <v>202312</v>
      </c>
      <c r="C263" s="213" t="s">
        <v>745</v>
      </c>
      <c r="D263" s="213" t="s">
        <v>280</v>
      </c>
      <c r="E263" s="214">
        <f>VLOOKUP(D263,A_LA2!B:I,4,FALSE)</f>
        <v>0</v>
      </c>
    </row>
    <row r="264" spans="1:5" ht="15" customHeight="1" x14ac:dyDescent="0.25">
      <c r="A264" s="213" t="str">
        <f>Identification!$E$14</f>
        <v>00000</v>
      </c>
      <c r="B264" s="213" t="str">
        <f>Identification!$E$16</f>
        <v>202312</v>
      </c>
      <c r="C264" s="213" t="s">
        <v>745</v>
      </c>
      <c r="D264" s="213" t="s">
        <v>282</v>
      </c>
      <c r="E264" s="214">
        <f>VLOOKUP(D264,A_LA2!B:I,4,FALSE)</f>
        <v>0</v>
      </c>
    </row>
    <row r="265" spans="1:5" ht="15" customHeight="1" x14ac:dyDescent="0.25">
      <c r="A265" s="213" t="str">
        <f>Identification!$E$14</f>
        <v>00000</v>
      </c>
      <c r="B265" s="213" t="str">
        <f>Identification!$E$16</f>
        <v>202312</v>
      </c>
      <c r="C265" s="213" t="s">
        <v>745</v>
      </c>
      <c r="D265" s="213" t="s">
        <v>284</v>
      </c>
      <c r="E265" s="214">
        <f>VLOOKUP(D265,A_LA2!B:I,4,FALSE)</f>
        <v>0</v>
      </c>
    </row>
    <row r="266" spans="1:5" ht="15" customHeight="1" x14ac:dyDescent="0.25">
      <c r="A266" s="213" t="str">
        <f>Identification!$E$14</f>
        <v>00000</v>
      </c>
      <c r="B266" s="213" t="str">
        <f>Identification!$E$16</f>
        <v>202312</v>
      </c>
      <c r="C266" s="213" t="s">
        <v>745</v>
      </c>
      <c r="D266" s="213" t="s">
        <v>286</v>
      </c>
      <c r="E266" s="214">
        <f>VLOOKUP(D266,A_LA2!B:I,4,FALSE)</f>
        <v>0</v>
      </c>
    </row>
    <row r="267" spans="1:5" ht="15" customHeight="1" x14ac:dyDescent="0.25">
      <c r="A267" s="213" t="str">
        <f>Identification!$E$14</f>
        <v>00000</v>
      </c>
      <c r="B267" s="213" t="str">
        <f>Identification!$E$16</f>
        <v>202312</v>
      </c>
      <c r="C267" s="213" t="s">
        <v>745</v>
      </c>
      <c r="D267" s="213" t="s">
        <v>288</v>
      </c>
      <c r="E267" s="214">
        <f>VLOOKUP(D267,A_LA2!B:I,4,FALSE)</f>
        <v>0</v>
      </c>
    </row>
    <row r="268" spans="1:5" ht="15" customHeight="1" x14ac:dyDescent="0.25">
      <c r="A268" s="213" t="str">
        <f>Identification!$E$14</f>
        <v>00000</v>
      </c>
      <c r="B268" s="213" t="str">
        <f>Identification!$E$16</f>
        <v>202312</v>
      </c>
      <c r="C268" s="213" t="s">
        <v>745</v>
      </c>
      <c r="D268" s="213" t="s">
        <v>290</v>
      </c>
      <c r="E268" s="214">
        <f>VLOOKUP(D268,A_LA2!B:I,4,FALSE)</f>
        <v>0</v>
      </c>
    </row>
    <row r="269" spans="1:5" ht="15" customHeight="1" x14ac:dyDescent="0.25">
      <c r="A269" s="213" t="str">
        <f>Identification!$E$14</f>
        <v>00000</v>
      </c>
      <c r="B269" s="213" t="str">
        <f>Identification!$E$16</f>
        <v>202312</v>
      </c>
      <c r="C269" s="213" t="s">
        <v>745</v>
      </c>
      <c r="D269" s="213" t="s">
        <v>291</v>
      </c>
      <c r="E269" s="214">
        <f>VLOOKUP(D269,A_LA3!A:I,4,FALSE)</f>
        <v>0</v>
      </c>
    </row>
    <row r="270" spans="1:5" ht="15" customHeight="1" x14ac:dyDescent="0.25">
      <c r="A270" s="213" t="str">
        <f>Identification!$E$14</f>
        <v>00000</v>
      </c>
      <c r="B270" s="213" t="str">
        <f>Identification!$E$16</f>
        <v>202312</v>
      </c>
      <c r="C270" s="213" t="s">
        <v>745</v>
      </c>
      <c r="D270" s="213" t="s">
        <v>293</v>
      </c>
      <c r="E270" s="214">
        <f>VLOOKUP(D270,A_LA3!A:I,4,FALSE)</f>
        <v>0</v>
      </c>
    </row>
    <row r="271" spans="1:5" ht="15" customHeight="1" x14ac:dyDescent="0.25">
      <c r="A271" s="213" t="str">
        <f>Identification!$E$14</f>
        <v>00000</v>
      </c>
      <c r="B271" s="213" t="str">
        <f>Identification!$E$16</f>
        <v>202312</v>
      </c>
      <c r="C271" s="213" t="s">
        <v>745</v>
      </c>
      <c r="D271" s="213" t="s">
        <v>295</v>
      </c>
      <c r="E271" s="214">
        <f>VLOOKUP(D271,A_LA3!A:I,4,FALSE)</f>
        <v>0</v>
      </c>
    </row>
    <row r="272" spans="1:5" ht="15" customHeight="1" x14ac:dyDescent="0.25">
      <c r="A272" s="213" t="str">
        <f>Identification!$E$14</f>
        <v>00000</v>
      </c>
      <c r="B272" s="213" t="str">
        <f>Identification!$E$16</f>
        <v>202312</v>
      </c>
      <c r="C272" s="213" t="s">
        <v>745</v>
      </c>
      <c r="D272" s="213" t="s">
        <v>297</v>
      </c>
      <c r="E272" s="214">
        <f>VLOOKUP(D272,A_LA3!A:I,4,FALSE)</f>
        <v>0</v>
      </c>
    </row>
    <row r="273" spans="1:5" ht="15" customHeight="1" x14ac:dyDescent="0.25">
      <c r="A273" s="213" t="str">
        <f>Identification!$E$14</f>
        <v>00000</v>
      </c>
      <c r="B273" s="213" t="str">
        <f>Identification!$E$16</f>
        <v>202312</v>
      </c>
      <c r="C273" s="213" t="s">
        <v>745</v>
      </c>
      <c r="D273" s="213" t="s">
        <v>299</v>
      </c>
      <c r="E273" s="214">
        <f>VLOOKUP(D273,A_LA3!A:I,4,FALSE)</f>
        <v>0</v>
      </c>
    </row>
    <row r="274" spans="1:5" ht="15" customHeight="1" x14ac:dyDescent="0.25">
      <c r="A274" s="213" t="str">
        <f>Identification!$E$14</f>
        <v>00000</v>
      </c>
      <c r="B274" s="213" t="str">
        <f>Identification!$E$16</f>
        <v>202312</v>
      </c>
      <c r="C274" s="213" t="s">
        <v>745</v>
      </c>
      <c r="D274" s="213" t="s">
        <v>301</v>
      </c>
      <c r="E274" s="214">
        <f>VLOOKUP(D274,A_LA3!A:I,4,FALSE)</f>
        <v>0</v>
      </c>
    </row>
    <row r="275" spans="1:5" ht="15" customHeight="1" x14ac:dyDescent="0.25">
      <c r="A275" s="213" t="str">
        <f>Identification!$E$14</f>
        <v>00000</v>
      </c>
      <c r="B275" s="213" t="str">
        <f>Identification!$E$16</f>
        <v>202312</v>
      </c>
      <c r="C275" s="213" t="s">
        <v>745</v>
      </c>
      <c r="D275" s="213" t="s">
        <v>303</v>
      </c>
      <c r="E275" s="214">
        <f>VLOOKUP(D275,A_LA3!A:I,4,FALSE)</f>
        <v>0</v>
      </c>
    </row>
    <row r="276" spans="1:5" ht="15" customHeight="1" x14ac:dyDescent="0.25">
      <c r="A276" s="213" t="str">
        <f>Identification!$E$14</f>
        <v>00000</v>
      </c>
      <c r="B276" s="213" t="str">
        <f>Identification!$E$16</f>
        <v>202312</v>
      </c>
      <c r="C276" s="213" t="s">
        <v>745</v>
      </c>
      <c r="D276" s="213" t="s">
        <v>304</v>
      </c>
      <c r="E276" s="214">
        <f>VLOOKUP(D276,A_LA3!A:I,4,FALSE)</f>
        <v>0</v>
      </c>
    </row>
    <row r="277" spans="1:5" ht="15" customHeight="1" x14ac:dyDescent="0.25">
      <c r="A277" s="213" t="str">
        <f>Identification!$E$14</f>
        <v>00000</v>
      </c>
      <c r="B277" s="213" t="str">
        <f>Identification!$E$16</f>
        <v>202312</v>
      </c>
      <c r="C277" s="213" t="s">
        <v>745</v>
      </c>
      <c r="D277" s="213" t="s">
        <v>305</v>
      </c>
      <c r="E277" s="214">
        <f>VLOOKUP(D277,A_LA3!A:I,4,FALSE)</f>
        <v>0</v>
      </c>
    </row>
    <row r="278" spans="1:5" ht="15" customHeight="1" x14ac:dyDescent="0.25">
      <c r="A278" s="213" t="str">
        <f>Identification!$E$14</f>
        <v>00000</v>
      </c>
      <c r="B278" s="213" t="str">
        <f>Identification!$E$16</f>
        <v>202312</v>
      </c>
      <c r="C278" s="213" t="s">
        <v>745</v>
      </c>
      <c r="D278" s="213" t="s">
        <v>306</v>
      </c>
      <c r="E278" s="214">
        <f>VLOOKUP(D278,A_LA3!A:I,4,FALSE)</f>
        <v>0</v>
      </c>
    </row>
    <row r="279" spans="1:5" ht="15" customHeight="1" x14ac:dyDescent="0.25">
      <c r="A279" s="213" t="str">
        <f>Identification!$E$14</f>
        <v>00000</v>
      </c>
      <c r="B279" s="213" t="str">
        <f>Identification!$E$16</f>
        <v>202312</v>
      </c>
      <c r="C279" s="213" t="s">
        <v>745</v>
      </c>
      <c r="D279" s="213" t="s">
        <v>307</v>
      </c>
      <c r="E279" s="214">
        <f>VLOOKUP(D279,A_LA3!A:I,4,FALSE)</f>
        <v>0</v>
      </c>
    </row>
    <row r="280" spans="1:5" ht="15" customHeight="1" x14ac:dyDescent="0.25">
      <c r="A280" s="213" t="str">
        <f>Identification!$E$14</f>
        <v>00000</v>
      </c>
      <c r="B280" s="213" t="str">
        <f>Identification!$E$16</f>
        <v>202312</v>
      </c>
      <c r="C280" s="213" t="s">
        <v>745</v>
      </c>
      <c r="D280" s="213" t="s">
        <v>308</v>
      </c>
      <c r="E280" s="214">
        <f>VLOOKUP(D280,A_LA3!A:I,4,FALSE)</f>
        <v>0</v>
      </c>
    </row>
    <row r="281" spans="1:5" ht="15" customHeight="1" x14ac:dyDescent="0.25">
      <c r="A281" s="213" t="str">
        <f>Identification!$E$14</f>
        <v>00000</v>
      </c>
      <c r="B281" s="213" t="str">
        <f>Identification!$E$16</f>
        <v>202312</v>
      </c>
      <c r="C281" s="213" t="s">
        <v>745</v>
      </c>
      <c r="D281" s="213" t="s">
        <v>309</v>
      </c>
      <c r="E281" s="214">
        <f>VLOOKUP(D281,A_LA3!A:I,4,FALSE)</f>
        <v>0</v>
      </c>
    </row>
    <row r="282" spans="1:5" ht="15" customHeight="1" x14ac:dyDescent="0.25">
      <c r="A282" s="213" t="str">
        <f>Identification!$E$14</f>
        <v>00000</v>
      </c>
      <c r="B282" s="213" t="str">
        <f>Identification!$E$16</f>
        <v>202312</v>
      </c>
      <c r="C282" s="213" t="s">
        <v>745</v>
      </c>
      <c r="D282" s="213" t="s">
        <v>310</v>
      </c>
      <c r="E282" s="214">
        <f>VLOOKUP(D282,A_LA3!A:I,4,FALSE)</f>
        <v>0</v>
      </c>
    </row>
    <row r="283" spans="1:5" ht="15" customHeight="1" x14ac:dyDescent="0.25">
      <c r="A283" s="213" t="str">
        <f>Identification!$E$14</f>
        <v>00000</v>
      </c>
      <c r="B283" s="213" t="str">
        <f>Identification!$E$16</f>
        <v>202312</v>
      </c>
      <c r="C283" s="213" t="s">
        <v>745</v>
      </c>
      <c r="D283" s="213" t="s">
        <v>311</v>
      </c>
      <c r="E283" s="214">
        <f>VLOOKUP(D283,A_LA3!A:I,4,FALSE)</f>
        <v>0</v>
      </c>
    </row>
    <row r="284" spans="1:5" ht="15" customHeight="1" x14ac:dyDescent="0.25">
      <c r="A284" s="213" t="str">
        <f>Identification!$E$14</f>
        <v>00000</v>
      </c>
      <c r="B284" s="213" t="str">
        <f>Identification!$E$16</f>
        <v>202312</v>
      </c>
      <c r="C284" s="213" t="s">
        <v>745</v>
      </c>
      <c r="D284" s="213" t="s">
        <v>312</v>
      </c>
      <c r="E284" s="214">
        <f>VLOOKUP(D284,A_LA3!A:I,4,FALSE)</f>
        <v>0</v>
      </c>
    </row>
    <row r="285" spans="1:5" ht="15" customHeight="1" x14ac:dyDescent="0.25">
      <c r="A285" s="213" t="str">
        <f>Identification!$E$14</f>
        <v>00000</v>
      </c>
      <c r="B285" s="213" t="str">
        <f>Identification!$E$16</f>
        <v>202312</v>
      </c>
      <c r="C285" s="213" t="s">
        <v>745</v>
      </c>
      <c r="D285" s="213" t="s">
        <v>292</v>
      </c>
      <c r="E285" s="214">
        <f>VLOOKUP(D285,A_LA3!B:I,4,FALSE)</f>
        <v>0</v>
      </c>
    </row>
    <row r="286" spans="1:5" ht="15" customHeight="1" x14ac:dyDescent="0.25">
      <c r="A286" s="213" t="str">
        <f>Identification!$E$14</f>
        <v>00000</v>
      </c>
      <c r="B286" s="213" t="str">
        <f>Identification!$E$16</f>
        <v>202312</v>
      </c>
      <c r="C286" s="213" t="s">
        <v>745</v>
      </c>
      <c r="D286" s="213" t="s">
        <v>294</v>
      </c>
      <c r="E286" s="214">
        <f>VLOOKUP(D286,A_LA3!B:I,4,FALSE)</f>
        <v>0</v>
      </c>
    </row>
    <row r="287" spans="1:5" ht="15" customHeight="1" x14ac:dyDescent="0.25">
      <c r="A287" s="213" t="str">
        <f>Identification!$E$14</f>
        <v>00000</v>
      </c>
      <c r="B287" s="213" t="str">
        <f>Identification!$E$16</f>
        <v>202312</v>
      </c>
      <c r="C287" s="213" t="s">
        <v>745</v>
      </c>
      <c r="D287" s="213" t="s">
        <v>296</v>
      </c>
      <c r="E287" s="214">
        <f>VLOOKUP(D287,A_LA3!B:I,4,FALSE)</f>
        <v>0</v>
      </c>
    </row>
    <row r="288" spans="1:5" ht="15" customHeight="1" x14ac:dyDescent="0.25">
      <c r="A288" s="213" t="str">
        <f>Identification!$E$14</f>
        <v>00000</v>
      </c>
      <c r="B288" s="213" t="str">
        <f>Identification!$E$16</f>
        <v>202312</v>
      </c>
      <c r="C288" s="213" t="s">
        <v>745</v>
      </c>
      <c r="D288" s="213" t="s">
        <v>298</v>
      </c>
      <c r="E288" s="214">
        <f>VLOOKUP(D288,A_LA3!B:I,4,FALSE)</f>
        <v>0</v>
      </c>
    </row>
    <row r="289" spans="1:5" ht="15" customHeight="1" x14ac:dyDescent="0.25">
      <c r="A289" s="213" t="str">
        <f>Identification!$E$14</f>
        <v>00000</v>
      </c>
      <c r="B289" s="213" t="str">
        <f>Identification!$E$16</f>
        <v>202312</v>
      </c>
      <c r="C289" s="213" t="s">
        <v>745</v>
      </c>
      <c r="D289" s="213" t="s">
        <v>300</v>
      </c>
      <c r="E289" s="214">
        <f>VLOOKUP(D289,A_LA3!B:I,4,FALSE)</f>
        <v>0</v>
      </c>
    </row>
    <row r="290" spans="1:5" ht="15" customHeight="1" x14ac:dyDescent="0.25">
      <c r="A290" s="213" t="str">
        <f>Identification!$E$14</f>
        <v>00000</v>
      </c>
      <c r="B290" s="213" t="str">
        <f>Identification!$E$16</f>
        <v>202312</v>
      </c>
      <c r="C290" s="213" t="s">
        <v>745</v>
      </c>
      <c r="D290" s="213" t="s">
        <v>302</v>
      </c>
      <c r="E290" s="214">
        <f>VLOOKUP(D290,A_LA3!B:I,4,FALSE)</f>
        <v>0</v>
      </c>
    </row>
    <row r="291" spans="1:5" ht="15" customHeight="1" x14ac:dyDescent="0.25">
      <c r="A291" s="213" t="str">
        <f>Identification!$E$14</f>
        <v>00000</v>
      </c>
      <c r="B291" s="213" t="str">
        <f>Identification!$E$16</f>
        <v>202312</v>
      </c>
      <c r="C291" s="213" t="s">
        <v>745</v>
      </c>
      <c r="D291" s="213" t="s">
        <v>313</v>
      </c>
      <c r="E291" s="214">
        <f>VLOOKUP(D291,A_LA4!A:I,4,FALSE)</f>
        <v>0</v>
      </c>
    </row>
    <row r="292" spans="1:5" ht="15" customHeight="1" x14ac:dyDescent="0.25">
      <c r="A292" s="213" t="str">
        <f>Identification!$E$14</f>
        <v>00000</v>
      </c>
      <c r="B292" s="213" t="str">
        <f>Identification!$E$16</f>
        <v>202312</v>
      </c>
      <c r="C292" s="213" t="s">
        <v>745</v>
      </c>
      <c r="D292" s="213" t="s">
        <v>315</v>
      </c>
      <c r="E292" s="214">
        <f>VLOOKUP(D292,A_LA4!A:I,4,FALSE)</f>
        <v>0</v>
      </c>
    </row>
    <row r="293" spans="1:5" ht="15" customHeight="1" x14ac:dyDescent="0.25">
      <c r="A293" s="213" t="str">
        <f>Identification!$E$14</f>
        <v>00000</v>
      </c>
      <c r="B293" s="213" t="str">
        <f>Identification!$E$16</f>
        <v>202312</v>
      </c>
      <c r="C293" s="213" t="s">
        <v>745</v>
      </c>
      <c r="D293" s="213" t="s">
        <v>316</v>
      </c>
      <c r="E293" s="214">
        <f>VLOOKUP(D293,A_LA4!A:I,4,FALSE)</f>
        <v>0</v>
      </c>
    </row>
    <row r="294" spans="1:5" ht="15" customHeight="1" x14ac:dyDescent="0.25">
      <c r="A294" s="213" t="str">
        <f>Identification!$E$14</f>
        <v>00000</v>
      </c>
      <c r="B294" s="213" t="str">
        <f>Identification!$E$16</f>
        <v>202312</v>
      </c>
      <c r="C294" s="213" t="s">
        <v>745</v>
      </c>
      <c r="D294" s="213" t="s">
        <v>317</v>
      </c>
      <c r="E294" s="214">
        <f>VLOOKUP(D294,A_LA4!A:I,4,FALSE)</f>
        <v>0</v>
      </c>
    </row>
    <row r="295" spans="1:5" ht="15" customHeight="1" x14ac:dyDescent="0.25">
      <c r="A295" s="213" t="str">
        <f>Identification!$E$14</f>
        <v>00000</v>
      </c>
      <c r="B295" s="213" t="str">
        <f>Identification!$E$16</f>
        <v>202312</v>
      </c>
      <c r="C295" s="213" t="s">
        <v>745</v>
      </c>
      <c r="D295" s="213" t="s">
        <v>318</v>
      </c>
      <c r="E295" s="214">
        <f>VLOOKUP(D295,A_LA4!A:I,4,FALSE)</f>
        <v>0</v>
      </c>
    </row>
    <row r="296" spans="1:5" ht="15" customHeight="1" x14ac:dyDescent="0.25">
      <c r="A296" s="213" t="str">
        <f>Identification!$E$14</f>
        <v>00000</v>
      </c>
      <c r="B296" s="213" t="str">
        <f>Identification!$E$16</f>
        <v>202312</v>
      </c>
      <c r="C296" s="213" t="s">
        <v>745</v>
      </c>
      <c r="D296" s="213" t="s">
        <v>319</v>
      </c>
      <c r="E296" s="214">
        <f>VLOOKUP(D296,A_LA4!A:I,4,FALSE)</f>
        <v>0</v>
      </c>
    </row>
    <row r="297" spans="1:5" ht="15" customHeight="1" x14ac:dyDescent="0.25">
      <c r="A297" s="213" t="str">
        <f>Identification!$E$14</f>
        <v>00000</v>
      </c>
      <c r="B297" s="213" t="str">
        <f>Identification!$E$16</f>
        <v>202312</v>
      </c>
      <c r="C297" s="213" t="s">
        <v>745</v>
      </c>
      <c r="D297" s="213" t="s">
        <v>320</v>
      </c>
      <c r="E297" s="214">
        <f>VLOOKUP(D297,A_LA4!A:I,4,FALSE)</f>
        <v>0</v>
      </c>
    </row>
    <row r="298" spans="1:5" ht="15" customHeight="1" x14ac:dyDescent="0.25">
      <c r="A298" s="213" t="str">
        <f>Identification!$E$14</f>
        <v>00000</v>
      </c>
      <c r="B298" s="213" t="str">
        <f>Identification!$E$16</f>
        <v>202312</v>
      </c>
      <c r="C298" s="213" t="s">
        <v>745</v>
      </c>
      <c r="D298" s="213" t="s">
        <v>321</v>
      </c>
      <c r="E298" s="214">
        <f>VLOOKUP(D298,A_LA4!A:I,4,FALSE)</f>
        <v>0</v>
      </c>
    </row>
    <row r="299" spans="1:5" ht="15" customHeight="1" x14ac:dyDescent="0.25">
      <c r="A299" s="213" t="str">
        <f>Identification!$E$14</f>
        <v>00000</v>
      </c>
      <c r="B299" s="213" t="str">
        <f>Identification!$E$16</f>
        <v>202312</v>
      </c>
      <c r="C299" s="213" t="s">
        <v>745</v>
      </c>
      <c r="D299" s="213" t="s">
        <v>322</v>
      </c>
      <c r="E299" s="214">
        <f>VLOOKUP(D299,A_LA4!A:I,4,FALSE)</f>
        <v>0</v>
      </c>
    </row>
    <row r="300" spans="1:5" ht="15" customHeight="1" x14ac:dyDescent="0.25">
      <c r="A300" s="213" t="str">
        <f>Identification!$E$14</f>
        <v>00000</v>
      </c>
      <c r="B300" s="213" t="str">
        <f>Identification!$E$16</f>
        <v>202312</v>
      </c>
      <c r="C300" s="213" t="s">
        <v>745</v>
      </c>
      <c r="D300" s="213" t="s">
        <v>323</v>
      </c>
      <c r="E300" s="214">
        <f>VLOOKUP(D300,A_LA4!A:I,4,FALSE)</f>
        <v>0</v>
      </c>
    </row>
    <row r="301" spans="1:5" ht="15" customHeight="1" x14ac:dyDescent="0.25">
      <c r="A301" s="213" t="str">
        <f>Identification!$E$14</f>
        <v>00000</v>
      </c>
      <c r="B301" s="213" t="str">
        <f>Identification!$E$16</f>
        <v>202312</v>
      </c>
      <c r="C301" s="213" t="s">
        <v>745</v>
      </c>
      <c r="D301" s="213" t="s">
        <v>325</v>
      </c>
      <c r="E301" s="214">
        <f>VLOOKUP(D301,A_LA4!A:I,4,FALSE)</f>
        <v>0</v>
      </c>
    </row>
    <row r="302" spans="1:5" ht="15" customHeight="1" x14ac:dyDescent="0.25">
      <c r="A302" s="213" t="str">
        <f>Identification!$E$14</f>
        <v>00000</v>
      </c>
      <c r="B302" s="213" t="str">
        <f>Identification!$E$16</f>
        <v>202312</v>
      </c>
      <c r="C302" s="213" t="s">
        <v>745</v>
      </c>
      <c r="D302" s="213" t="s">
        <v>326</v>
      </c>
      <c r="E302" s="214">
        <f>VLOOKUP(D302,A_LA4!A:I,4,FALSE)</f>
        <v>0</v>
      </c>
    </row>
    <row r="303" spans="1:5" ht="15" customHeight="1" x14ac:dyDescent="0.25">
      <c r="A303" s="213" t="str">
        <f>Identification!$E$14</f>
        <v>00000</v>
      </c>
      <c r="B303" s="213" t="str">
        <f>Identification!$E$16</f>
        <v>202312</v>
      </c>
      <c r="C303" s="213" t="s">
        <v>745</v>
      </c>
      <c r="D303" s="213" t="s">
        <v>327</v>
      </c>
      <c r="E303" s="214">
        <f>VLOOKUP(D303,A_LA4!A:I,4,FALSE)</f>
        <v>0</v>
      </c>
    </row>
    <row r="304" spans="1:5" ht="15" customHeight="1" x14ac:dyDescent="0.25">
      <c r="A304" s="213" t="str">
        <f>Identification!$E$14</f>
        <v>00000</v>
      </c>
      <c r="B304" s="213" t="str">
        <f>Identification!$E$16</f>
        <v>202312</v>
      </c>
      <c r="C304" s="213" t="s">
        <v>745</v>
      </c>
      <c r="D304" s="213" t="s">
        <v>328</v>
      </c>
      <c r="E304" s="214">
        <f>VLOOKUP(D304,A_LA4!A:I,4,FALSE)</f>
        <v>0</v>
      </c>
    </row>
    <row r="305" spans="1:5" ht="15" customHeight="1" x14ac:dyDescent="0.25">
      <c r="A305" s="213" t="str">
        <f>Identification!$E$14</f>
        <v>00000</v>
      </c>
      <c r="B305" s="213" t="str">
        <f>Identification!$E$16</f>
        <v>202312</v>
      </c>
      <c r="C305" s="213" t="s">
        <v>745</v>
      </c>
      <c r="D305" s="213" t="s">
        <v>330</v>
      </c>
      <c r="E305" s="214">
        <f>VLOOKUP(D305,A_LA4!A:I,4,FALSE)</f>
        <v>0</v>
      </c>
    </row>
    <row r="306" spans="1:5" ht="15" customHeight="1" x14ac:dyDescent="0.25">
      <c r="A306" s="213" t="str">
        <f>Identification!$E$14</f>
        <v>00000</v>
      </c>
      <c r="B306" s="213" t="str">
        <f>Identification!$E$16</f>
        <v>202312</v>
      </c>
      <c r="C306" s="213" t="s">
        <v>745</v>
      </c>
      <c r="D306" s="213" t="s">
        <v>331</v>
      </c>
      <c r="E306" s="214">
        <f>VLOOKUP(D306,A_LA4!A:I,4,FALSE)</f>
        <v>0</v>
      </c>
    </row>
    <row r="307" spans="1:5" ht="15" customHeight="1" x14ac:dyDescent="0.25">
      <c r="A307" s="213" t="str">
        <f>Identification!$E$14</f>
        <v>00000</v>
      </c>
      <c r="B307" s="213" t="str">
        <f>Identification!$E$16</f>
        <v>202312</v>
      </c>
      <c r="C307" s="213" t="s">
        <v>745</v>
      </c>
      <c r="D307" s="213" t="s">
        <v>332</v>
      </c>
      <c r="E307" s="214">
        <f>VLOOKUP(D307,A_LA4!A:I,4,FALSE)</f>
        <v>0</v>
      </c>
    </row>
    <row r="308" spans="1:5" ht="15" customHeight="1" x14ac:dyDescent="0.25">
      <c r="A308" s="213" t="str">
        <f>Identification!$E$14</f>
        <v>00000</v>
      </c>
      <c r="B308" s="213" t="str">
        <f>Identification!$E$16</f>
        <v>202312</v>
      </c>
      <c r="C308" s="213" t="s">
        <v>745</v>
      </c>
      <c r="D308" s="213" t="s">
        <v>333</v>
      </c>
      <c r="E308" s="214">
        <f>VLOOKUP(D308,A_LA4!A:I,4,FALSE)</f>
        <v>0</v>
      </c>
    </row>
    <row r="309" spans="1:5" ht="15" customHeight="1" x14ac:dyDescent="0.25">
      <c r="A309" s="213" t="str">
        <f>Identification!$E$14</f>
        <v>00000</v>
      </c>
      <c r="B309" s="213" t="str">
        <f>Identification!$E$16</f>
        <v>202312</v>
      </c>
      <c r="C309" s="213" t="s">
        <v>745</v>
      </c>
      <c r="D309" s="213" t="s">
        <v>334</v>
      </c>
      <c r="E309" s="214">
        <f>VLOOKUP(D309,A_LA4!A:I,4,FALSE)</f>
        <v>0</v>
      </c>
    </row>
    <row r="310" spans="1:5" ht="15" customHeight="1" x14ac:dyDescent="0.25">
      <c r="A310" s="213" t="str">
        <f>Identification!$E$14</f>
        <v>00000</v>
      </c>
      <c r="B310" s="213" t="str">
        <f>Identification!$E$16</f>
        <v>202312</v>
      </c>
      <c r="C310" s="213" t="s">
        <v>745</v>
      </c>
      <c r="D310" s="213" t="s">
        <v>335</v>
      </c>
      <c r="E310" s="214">
        <f>VLOOKUP(D310,A_LA4!A:I,4,FALSE)</f>
        <v>0</v>
      </c>
    </row>
    <row r="311" spans="1:5" ht="15" customHeight="1" x14ac:dyDescent="0.25">
      <c r="A311" s="213" t="str">
        <f>Identification!$E$14</f>
        <v>00000</v>
      </c>
      <c r="B311" s="213" t="str">
        <f>Identification!$E$16</f>
        <v>202312</v>
      </c>
      <c r="C311" s="213" t="s">
        <v>745</v>
      </c>
      <c r="D311" s="213" t="s">
        <v>336</v>
      </c>
      <c r="E311" s="214">
        <f>VLOOKUP(D311,A_LA4!A:I,4,FALSE)</f>
        <v>0</v>
      </c>
    </row>
    <row r="312" spans="1:5" ht="15" customHeight="1" x14ac:dyDescent="0.25">
      <c r="A312" s="213" t="str">
        <f>Identification!$E$14</f>
        <v>00000</v>
      </c>
      <c r="B312" s="213" t="str">
        <f>Identification!$E$16</f>
        <v>202312</v>
      </c>
      <c r="C312" s="213" t="s">
        <v>745</v>
      </c>
      <c r="D312" s="213" t="s">
        <v>337</v>
      </c>
      <c r="E312" s="214">
        <f>VLOOKUP(D312,A_LA4!A:I,4,FALSE)</f>
        <v>0</v>
      </c>
    </row>
    <row r="313" spans="1:5" ht="15" customHeight="1" x14ac:dyDescent="0.25">
      <c r="A313" s="213" t="str">
        <f>Identification!$E$14</f>
        <v>00000</v>
      </c>
      <c r="B313" s="213" t="str">
        <f>Identification!$E$16</f>
        <v>202312</v>
      </c>
      <c r="C313" s="213" t="s">
        <v>745</v>
      </c>
      <c r="D313" s="213" t="s">
        <v>338</v>
      </c>
      <c r="E313" s="214">
        <f>VLOOKUP(D313,A_LA4!A:I,4,FALSE)</f>
        <v>0</v>
      </c>
    </row>
    <row r="314" spans="1:5" ht="15" customHeight="1" x14ac:dyDescent="0.25">
      <c r="A314" s="213" t="str">
        <f>Identification!$E$14</f>
        <v>00000</v>
      </c>
      <c r="B314" s="213" t="str">
        <f>Identification!$E$16</f>
        <v>202312</v>
      </c>
      <c r="C314" s="213" t="s">
        <v>745</v>
      </c>
      <c r="D314" s="213" t="s">
        <v>339</v>
      </c>
      <c r="E314" s="214">
        <f>VLOOKUP(D314,A_LA4!A:I,4,FALSE)</f>
        <v>0</v>
      </c>
    </row>
    <row r="315" spans="1:5" ht="15" customHeight="1" x14ac:dyDescent="0.25">
      <c r="A315" s="213" t="str">
        <f>Identification!$E$14</f>
        <v>00000</v>
      </c>
      <c r="B315" s="213" t="str">
        <f>Identification!$E$16</f>
        <v>202312</v>
      </c>
      <c r="C315" s="213" t="s">
        <v>745</v>
      </c>
      <c r="D315" s="213" t="s">
        <v>340</v>
      </c>
      <c r="E315" s="214">
        <f>VLOOKUP(D315,A_LA4!A:I,4,FALSE)</f>
        <v>0</v>
      </c>
    </row>
    <row r="316" spans="1:5" ht="15" customHeight="1" x14ac:dyDescent="0.25">
      <c r="A316" s="213" t="str">
        <f>Identification!$E$14</f>
        <v>00000</v>
      </c>
      <c r="B316" s="213" t="str">
        <f>Identification!$E$16</f>
        <v>202312</v>
      </c>
      <c r="C316" s="213" t="s">
        <v>745</v>
      </c>
      <c r="D316" s="213" t="s">
        <v>341</v>
      </c>
      <c r="E316" s="214">
        <f>VLOOKUP(D316,A_LA4!A:I,4,FALSE)</f>
        <v>0</v>
      </c>
    </row>
    <row r="317" spans="1:5" ht="15" customHeight="1" x14ac:dyDescent="0.25">
      <c r="A317" s="213" t="str">
        <f>Identification!$E$14</f>
        <v>00000</v>
      </c>
      <c r="B317" s="213" t="str">
        <f>Identification!$E$16</f>
        <v>202312</v>
      </c>
      <c r="C317" s="213" t="s">
        <v>745</v>
      </c>
      <c r="D317" s="213" t="s">
        <v>342</v>
      </c>
      <c r="E317" s="214">
        <f>VLOOKUP(D317,A_LA4!A:I,4,FALSE)</f>
        <v>0</v>
      </c>
    </row>
    <row r="318" spans="1:5" ht="15" customHeight="1" x14ac:dyDescent="0.25">
      <c r="A318" s="213" t="str">
        <f>Identification!$E$14</f>
        <v>00000</v>
      </c>
      <c r="B318" s="213" t="str">
        <f>Identification!$E$16</f>
        <v>202312</v>
      </c>
      <c r="C318" s="213" t="s">
        <v>745</v>
      </c>
      <c r="D318" s="213" t="s">
        <v>344</v>
      </c>
      <c r="E318" s="214">
        <f>VLOOKUP(D318,A_LA4!A:I,4,FALSE)</f>
        <v>0</v>
      </c>
    </row>
    <row r="319" spans="1:5" ht="15" customHeight="1" x14ac:dyDescent="0.25">
      <c r="A319" s="213" t="str">
        <f>Identification!$E$14</f>
        <v>00000</v>
      </c>
      <c r="B319" s="213" t="str">
        <f>Identification!$E$16</f>
        <v>202312</v>
      </c>
      <c r="C319" s="213" t="s">
        <v>745</v>
      </c>
      <c r="D319" s="213" t="s">
        <v>345</v>
      </c>
      <c r="E319" s="214">
        <f>VLOOKUP(D319,A_LA4!A:I,4,FALSE)</f>
        <v>0</v>
      </c>
    </row>
    <row r="320" spans="1:5" ht="15" customHeight="1" x14ac:dyDescent="0.25">
      <c r="A320" s="213" t="str">
        <f>Identification!$E$14</f>
        <v>00000</v>
      </c>
      <c r="B320" s="213" t="str">
        <f>Identification!$E$16</f>
        <v>202312</v>
      </c>
      <c r="C320" s="213" t="s">
        <v>745</v>
      </c>
      <c r="D320" s="213" t="s">
        <v>346</v>
      </c>
      <c r="E320" s="214">
        <f>VLOOKUP(D320,A_LA4!A:I,4,FALSE)</f>
        <v>0</v>
      </c>
    </row>
    <row r="321" spans="1:5" ht="15" customHeight="1" x14ac:dyDescent="0.25">
      <c r="A321" s="213" t="str">
        <f>Identification!$E$14</f>
        <v>00000</v>
      </c>
      <c r="B321" s="213" t="str">
        <f>Identification!$E$16</f>
        <v>202312</v>
      </c>
      <c r="C321" s="213" t="s">
        <v>745</v>
      </c>
      <c r="D321" s="213" t="s">
        <v>347</v>
      </c>
      <c r="E321" s="214">
        <f>VLOOKUP(D321,A_LA4!A:I,4,FALSE)</f>
        <v>0</v>
      </c>
    </row>
    <row r="322" spans="1:5" ht="15" customHeight="1" x14ac:dyDescent="0.25">
      <c r="A322" s="213" t="str">
        <f>Identification!$E$14</f>
        <v>00000</v>
      </c>
      <c r="B322" s="213" t="str">
        <f>Identification!$E$16</f>
        <v>202312</v>
      </c>
      <c r="C322" s="213" t="s">
        <v>745</v>
      </c>
      <c r="D322" s="213" t="s">
        <v>348</v>
      </c>
      <c r="E322" s="214">
        <f>VLOOKUP(D322,A_LA4!A:I,4,FALSE)</f>
        <v>0</v>
      </c>
    </row>
    <row r="323" spans="1:5" ht="15" customHeight="1" x14ac:dyDescent="0.25">
      <c r="A323" s="213" t="str">
        <f>Identification!$E$14</f>
        <v>00000</v>
      </c>
      <c r="B323" s="213" t="str">
        <f>Identification!$E$16</f>
        <v>202312</v>
      </c>
      <c r="C323" s="213" t="s">
        <v>745</v>
      </c>
      <c r="D323" s="213" t="s">
        <v>349</v>
      </c>
      <c r="E323" s="214">
        <f>VLOOKUP(D323,A_LA4!A:I,4,FALSE)</f>
        <v>0</v>
      </c>
    </row>
    <row r="324" spans="1:5" ht="15" customHeight="1" x14ac:dyDescent="0.25">
      <c r="A324" s="213" t="str">
        <f>Identification!$E$14</f>
        <v>00000</v>
      </c>
      <c r="B324" s="213" t="str">
        <f>Identification!$E$16</f>
        <v>202312</v>
      </c>
      <c r="C324" s="213" t="s">
        <v>745</v>
      </c>
      <c r="D324" s="213" t="s">
        <v>350</v>
      </c>
      <c r="E324" s="214">
        <f>VLOOKUP(D324,A_LA4!A:I,4,FALSE)</f>
        <v>0</v>
      </c>
    </row>
    <row r="325" spans="1:5" ht="15" customHeight="1" x14ac:dyDescent="0.25">
      <c r="A325" s="213" t="str">
        <f>Identification!$E$14</f>
        <v>00000</v>
      </c>
      <c r="B325" s="213" t="str">
        <f>Identification!$E$16</f>
        <v>202312</v>
      </c>
      <c r="C325" s="213" t="s">
        <v>745</v>
      </c>
      <c r="D325" s="213" t="s">
        <v>351</v>
      </c>
      <c r="E325" s="214">
        <f>VLOOKUP(D325,A_LA4!A:I,4,FALSE)</f>
        <v>0</v>
      </c>
    </row>
    <row r="326" spans="1:5" ht="15" customHeight="1" x14ac:dyDescent="0.25">
      <c r="A326" s="213" t="str">
        <f>Identification!$E$14</f>
        <v>00000</v>
      </c>
      <c r="B326" s="213" t="str">
        <f>Identification!$E$16</f>
        <v>202312</v>
      </c>
      <c r="C326" s="213" t="s">
        <v>745</v>
      </c>
      <c r="D326" s="213" t="s">
        <v>352</v>
      </c>
      <c r="E326" s="214">
        <f>VLOOKUP(D326,A_LA4!A:I,4,FALSE)</f>
        <v>0</v>
      </c>
    </row>
    <row r="327" spans="1:5" ht="15" customHeight="1" x14ac:dyDescent="0.25">
      <c r="A327" s="213" t="str">
        <f>Identification!$E$14</f>
        <v>00000</v>
      </c>
      <c r="B327" s="213" t="str">
        <f>Identification!$E$16</f>
        <v>202312</v>
      </c>
      <c r="C327" s="213" t="s">
        <v>745</v>
      </c>
      <c r="D327" s="213" t="s">
        <v>353</v>
      </c>
      <c r="E327" s="214">
        <f>VLOOKUP(D327,A_LA4!A:I,4,FALSE)</f>
        <v>0</v>
      </c>
    </row>
    <row r="328" spans="1:5" ht="15" customHeight="1" x14ac:dyDescent="0.25">
      <c r="A328" s="213" t="str">
        <f>Identification!$E$14</f>
        <v>00000</v>
      </c>
      <c r="B328" s="213" t="str">
        <f>Identification!$E$16</f>
        <v>202312</v>
      </c>
      <c r="C328" s="213" t="s">
        <v>745</v>
      </c>
      <c r="D328" s="213" t="s">
        <v>354</v>
      </c>
      <c r="E328" s="214">
        <f>VLOOKUP(D328,A_LA4!A:I,4,FALSE)</f>
        <v>0</v>
      </c>
    </row>
    <row r="329" spans="1:5" ht="15" customHeight="1" x14ac:dyDescent="0.25">
      <c r="A329" s="213" t="str">
        <f>Identification!$E$14</f>
        <v>00000</v>
      </c>
      <c r="B329" s="213" t="str">
        <f>Identification!$E$16</f>
        <v>202312</v>
      </c>
      <c r="C329" s="213" t="s">
        <v>745</v>
      </c>
      <c r="D329" s="213" t="s">
        <v>355</v>
      </c>
      <c r="E329" s="214">
        <f>VLOOKUP(D329,A_LA4!A:I,4,FALSE)</f>
        <v>0</v>
      </c>
    </row>
    <row r="330" spans="1:5" ht="15" customHeight="1" x14ac:dyDescent="0.25">
      <c r="A330" s="213" t="str">
        <f>Identification!$E$14</f>
        <v>00000</v>
      </c>
      <c r="B330" s="213" t="str">
        <f>Identification!$E$16</f>
        <v>202312</v>
      </c>
      <c r="C330" s="213" t="s">
        <v>745</v>
      </c>
      <c r="D330" s="213" t="s">
        <v>356</v>
      </c>
      <c r="E330" s="214">
        <f>VLOOKUP(D330,A_LA4!A:I,4,FALSE)</f>
        <v>0</v>
      </c>
    </row>
    <row r="331" spans="1:5" ht="15" customHeight="1" x14ac:dyDescent="0.25">
      <c r="A331" s="213" t="str">
        <f>Identification!$E$14</f>
        <v>00000</v>
      </c>
      <c r="B331" s="213" t="str">
        <f>Identification!$E$16</f>
        <v>202312</v>
      </c>
      <c r="C331" s="213" t="s">
        <v>745</v>
      </c>
      <c r="D331" s="213" t="s">
        <v>357</v>
      </c>
      <c r="E331" s="214">
        <f>VLOOKUP(D331,A_LA4!A:I,4,FALSE)</f>
        <v>0</v>
      </c>
    </row>
    <row r="332" spans="1:5" ht="15" customHeight="1" x14ac:dyDescent="0.25">
      <c r="A332" s="213" t="str">
        <f>Identification!$E$14</f>
        <v>00000</v>
      </c>
      <c r="B332" s="213" t="str">
        <f>Identification!$E$16</f>
        <v>202312</v>
      </c>
      <c r="C332" s="213" t="s">
        <v>745</v>
      </c>
      <c r="D332" s="213" t="s">
        <v>358</v>
      </c>
      <c r="E332" s="214">
        <f>VLOOKUP(D332,A_LA4!A:I,4,FALSE)</f>
        <v>0</v>
      </c>
    </row>
    <row r="333" spans="1:5" ht="15" customHeight="1" x14ac:dyDescent="0.25">
      <c r="A333" s="213" t="str">
        <f>Identification!$E$14</f>
        <v>00000</v>
      </c>
      <c r="B333" s="213" t="str">
        <f>Identification!$E$16</f>
        <v>202312</v>
      </c>
      <c r="C333" s="213" t="s">
        <v>745</v>
      </c>
      <c r="D333" s="213" t="s">
        <v>359</v>
      </c>
      <c r="E333" s="214">
        <f>VLOOKUP(D333,A_LA4!A:I,4,FALSE)</f>
        <v>0</v>
      </c>
    </row>
    <row r="334" spans="1:5" ht="15" customHeight="1" x14ac:dyDescent="0.25">
      <c r="A334" s="213" t="str">
        <f>Identification!$E$14</f>
        <v>00000</v>
      </c>
      <c r="B334" s="213" t="str">
        <f>Identification!$E$16</f>
        <v>202312</v>
      </c>
      <c r="C334" s="213" t="s">
        <v>745</v>
      </c>
      <c r="D334" s="213" t="s">
        <v>361</v>
      </c>
      <c r="E334" s="214">
        <f>VLOOKUP(D334,A_LA4!A:I,4,FALSE)</f>
        <v>0</v>
      </c>
    </row>
    <row r="335" spans="1:5" ht="15" customHeight="1" x14ac:dyDescent="0.25">
      <c r="A335" s="213" t="str">
        <f>Identification!$E$14</f>
        <v>00000</v>
      </c>
      <c r="B335" s="213" t="str">
        <f>Identification!$E$16</f>
        <v>202312</v>
      </c>
      <c r="C335" s="213" t="s">
        <v>745</v>
      </c>
      <c r="D335" s="213" t="s">
        <v>362</v>
      </c>
      <c r="E335" s="214">
        <f>VLOOKUP(D335,A_LA4!A:I,4,FALSE)</f>
        <v>0</v>
      </c>
    </row>
    <row r="336" spans="1:5" ht="15" customHeight="1" x14ac:dyDescent="0.25">
      <c r="A336" s="213" t="str">
        <f>Identification!$E$14</f>
        <v>00000</v>
      </c>
      <c r="B336" s="213" t="str">
        <f>Identification!$E$16</f>
        <v>202312</v>
      </c>
      <c r="C336" s="213" t="s">
        <v>745</v>
      </c>
      <c r="D336" s="213" t="s">
        <v>364</v>
      </c>
      <c r="E336" s="214">
        <f>VLOOKUP(D336,A_LA4!A:I,4,FALSE)</f>
        <v>0</v>
      </c>
    </row>
    <row r="337" spans="1:5" ht="15" customHeight="1" x14ac:dyDescent="0.25">
      <c r="A337" s="213" t="str">
        <f>Identification!$E$14</f>
        <v>00000</v>
      </c>
      <c r="B337" s="213" t="str">
        <f>Identification!$E$16</f>
        <v>202312</v>
      </c>
      <c r="C337" s="213" t="s">
        <v>745</v>
      </c>
      <c r="D337" s="213" t="s">
        <v>365</v>
      </c>
      <c r="E337" s="214">
        <f>VLOOKUP(D337,A_LA4!A:I,4,FALSE)</f>
        <v>0</v>
      </c>
    </row>
    <row r="338" spans="1:5" ht="15" customHeight="1" x14ac:dyDescent="0.25">
      <c r="A338" s="213" t="str">
        <f>Identification!$E$14</f>
        <v>00000</v>
      </c>
      <c r="B338" s="213" t="str">
        <f>Identification!$E$16</f>
        <v>202312</v>
      </c>
      <c r="C338" s="213" t="s">
        <v>745</v>
      </c>
      <c r="D338" s="213" t="s">
        <v>366</v>
      </c>
      <c r="E338" s="214">
        <f>VLOOKUP(D338,A_LA4!A:I,4,FALSE)</f>
        <v>0</v>
      </c>
    </row>
    <row r="339" spans="1:5" ht="15" customHeight="1" x14ac:dyDescent="0.25">
      <c r="A339" s="213" t="str">
        <f>Identification!$E$14</f>
        <v>00000</v>
      </c>
      <c r="B339" s="213" t="str">
        <f>Identification!$E$16</f>
        <v>202312</v>
      </c>
      <c r="C339" s="213" t="s">
        <v>745</v>
      </c>
      <c r="D339" s="213" t="s">
        <v>367</v>
      </c>
      <c r="E339" s="214">
        <f>VLOOKUP(D339,A_LA4!A:I,4,FALSE)</f>
        <v>0</v>
      </c>
    </row>
    <row r="340" spans="1:5" ht="15" customHeight="1" x14ac:dyDescent="0.25">
      <c r="A340" s="213" t="str">
        <f>Identification!$E$14</f>
        <v>00000</v>
      </c>
      <c r="B340" s="213" t="str">
        <f>Identification!$E$16</f>
        <v>202312</v>
      </c>
      <c r="C340" s="213" t="s">
        <v>745</v>
      </c>
      <c r="D340" s="213" t="s">
        <v>368</v>
      </c>
      <c r="E340" s="214">
        <f>VLOOKUP(D340,A_LA4!A:I,4,FALSE)</f>
        <v>0</v>
      </c>
    </row>
    <row r="341" spans="1:5" ht="15" customHeight="1" x14ac:dyDescent="0.25">
      <c r="A341" s="213" t="str">
        <f>Identification!$E$14</f>
        <v>00000</v>
      </c>
      <c r="B341" s="213" t="str">
        <f>Identification!$E$16</f>
        <v>202312</v>
      </c>
      <c r="C341" s="213" t="s">
        <v>745</v>
      </c>
      <c r="D341" s="213" t="s">
        <v>369</v>
      </c>
      <c r="E341" s="214">
        <f>VLOOKUP(D341,A_LA4!A:I,4,FALSE)</f>
        <v>0</v>
      </c>
    </row>
    <row r="342" spans="1:5" ht="15" customHeight="1" x14ac:dyDescent="0.25">
      <c r="A342" s="213" t="str">
        <f>Identification!$E$14</f>
        <v>00000</v>
      </c>
      <c r="B342" s="213" t="str">
        <f>Identification!$E$16</f>
        <v>202312</v>
      </c>
      <c r="C342" s="213" t="s">
        <v>745</v>
      </c>
      <c r="D342" s="213" t="s">
        <v>370</v>
      </c>
      <c r="E342" s="214">
        <f>VLOOKUP(D342,A_LA4!A:I,4,FALSE)</f>
        <v>0</v>
      </c>
    </row>
    <row r="343" spans="1:5" ht="15" customHeight="1" x14ac:dyDescent="0.25">
      <c r="A343" s="213" t="str">
        <f>Identification!$E$14</f>
        <v>00000</v>
      </c>
      <c r="B343" s="213" t="str">
        <f>Identification!$E$16</f>
        <v>202312</v>
      </c>
      <c r="C343" s="213" t="s">
        <v>745</v>
      </c>
      <c r="D343" s="213" t="s">
        <v>371</v>
      </c>
      <c r="E343" s="214">
        <f>VLOOKUP(D343,A_LA4!A:I,4,FALSE)</f>
        <v>0</v>
      </c>
    </row>
    <row r="344" spans="1:5" ht="15" customHeight="1" x14ac:dyDescent="0.25">
      <c r="A344" s="213" t="str">
        <f>Identification!$E$14</f>
        <v>00000</v>
      </c>
      <c r="B344" s="213" t="str">
        <f>Identification!$E$16</f>
        <v>202312</v>
      </c>
      <c r="C344" s="213" t="s">
        <v>745</v>
      </c>
      <c r="D344" s="213" t="s">
        <v>372</v>
      </c>
      <c r="E344" s="214">
        <f>VLOOKUP(D344,A_LA4!A:I,4,FALSE)</f>
        <v>0</v>
      </c>
    </row>
    <row r="345" spans="1:5" ht="15" customHeight="1" x14ac:dyDescent="0.25">
      <c r="A345" s="213" t="str">
        <f>Identification!$E$14</f>
        <v>00000</v>
      </c>
      <c r="B345" s="213" t="str">
        <f>Identification!$E$16</f>
        <v>202312</v>
      </c>
      <c r="C345" s="213" t="s">
        <v>745</v>
      </c>
      <c r="D345" s="213" t="s">
        <v>373</v>
      </c>
      <c r="E345" s="214">
        <f>VLOOKUP(D345,A_LA4!A:I,4,FALSE)</f>
        <v>0</v>
      </c>
    </row>
    <row r="346" spans="1:5" ht="15" customHeight="1" x14ac:dyDescent="0.25">
      <c r="A346" s="213" t="str">
        <f>Identification!$E$14</f>
        <v>00000</v>
      </c>
      <c r="B346" s="213" t="str">
        <f>Identification!$E$16</f>
        <v>202312</v>
      </c>
      <c r="C346" s="213" t="s">
        <v>745</v>
      </c>
      <c r="D346" s="213" t="s">
        <v>374</v>
      </c>
      <c r="E346" s="214">
        <f>VLOOKUP(D346,A_LA4!A:I,4,FALSE)</f>
        <v>0</v>
      </c>
    </row>
    <row r="347" spans="1:5" ht="15" customHeight="1" x14ac:dyDescent="0.25">
      <c r="A347" s="213" t="str">
        <f>Identification!$E$14</f>
        <v>00000</v>
      </c>
      <c r="B347" s="213" t="str">
        <f>Identification!$E$16</f>
        <v>202312</v>
      </c>
      <c r="C347" s="213" t="s">
        <v>745</v>
      </c>
      <c r="D347" s="213" t="s">
        <v>375</v>
      </c>
      <c r="E347" s="214">
        <f>VLOOKUP(D347,A_LA4!A:I,4,FALSE)</f>
        <v>0</v>
      </c>
    </row>
    <row r="348" spans="1:5" ht="15" customHeight="1" x14ac:dyDescent="0.25">
      <c r="A348" s="213" t="str">
        <f>Identification!$E$14</f>
        <v>00000</v>
      </c>
      <c r="B348" s="213" t="str">
        <f>Identification!$E$16</f>
        <v>202312</v>
      </c>
      <c r="C348" s="213" t="s">
        <v>745</v>
      </c>
      <c r="D348" s="213" t="s">
        <v>376</v>
      </c>
      <c r="E348" s="214">
        <f>VLOOKUP(D348,A_LA4!A:I,4,FALSE)</f>
        <v>0</v>
      </c>
    </row>
    <row r="349" spans="1:5" ht="15" customHeight="1" x14ac:dyDescent="0.25">
      <c r="A349" s="213" t="str">
        <f>Identification!$E$14</f>
        <v>00000</v>
      </c>
      <c r="B349" s="213" t="str">
        <f>Identification!$E$16</f>
        <v>202312</v>
      </c>
      <c r="C349" s="213" t="s">
        <v>745</v>
      </c>
      <c r="D349" s="213" t="s">
        <v>377</v>
      </c>
      <c r="E349" s="214">
        <f>VLOOKUP(D349,A_LA4!A:I,4,FALSE)</f>
        <v>0</v>
      </c>
    </row>
    <row r="350" spans="1:5" ht="15" customHeight="1" x14ac:dyDescent="0.25">
      <c r="A350" s="213" t="str">
        <f>Identification!$E$14</f>
        <v>00000</v>
      </c>
      <c r="B350" s="213" t="str">
        <f>Identification!$E$16</f>
        <v>202312</v>
      </c>
      <c r="C350" s="213" t="s">
        <v>745</v>
      </c>
      <c r="D350" s="213" t="s">
        <v>378</v>
      </c>
      <c r="E350" s="214">
        <f>VLOOKUP(D350,A_LA4!A:I,4,FALSE)</f>
        <v>0</v>
      </c>
    </row>
    <row r="351" spans="1:5" ht="15" customHeight="1" x14ac:dyDescent="0.25">
      <c r="A351" s="213" t="str">
        <f>Identification!$E$14</f>
        <v>00000</v>
      </c>
      <c r="B351" s="213" t="str">
        <f>Identification!$E$16</f>
        <v>202312</v>
      </c>
      <c r="C351" s="213" t="s">
        <v>745</v>
      </c>
      <c r="D351" s="213" t="s">
        <v>380</v>
      </c>
      <c r="E351" s="214">
        <f>VLOOKUP(D351,A_LA4!A:I,4,FALSE)</f>
        <v>0</v>
      </c>
    </row>
    <row r="352" spans="1:5" ht="15" customHeight="1" x14ac:dyDescent="0.25">
      <c r="A352" s="213" t="str">
        <f>Identification!$E$14</f>
        <v>00000</v>
      </c>
      <c r="B352" s="213" t="str">
        <f>Identification!$E$16</f>
        <v>202312</v>
      </c>
      <c r="C352" s="213" t="s">
        <v>745</v>
      </c>
      <c r="D352" s="213" t="s">
        <v>381</v>
      </c>
      <c r="E352" s="214">
        <f>VLOOKUP(D352,A_LA4!A:I,4,FALSE)</f>
        <v>0</v>
      </c>
    </row>
    <row r="353" spans="1:5" ht="15" customHeight="1" x14ac:dyDescent="0.25">
      <c r="A353" s="213" t="str">
        <f>Identification!$E$14</f>
        <v>00000</v>
      </c>
      <c r="B353" s="213" t="str">
        <f>Identification!$E$16</f>
        <v>202312</v>
      </c>
      <c r="C353" s="213" t="s">
        <v>745</v>
      </c>
      <c r="D353" s="213" t="s">
        <v>382</v>
      </c>
      <c r="E353" s="214">
        <f>VLOOKUP(D353,A_LA4!A:I,4,FALSE)</f>
        <v>0</v>
      </c>
    </row>
    <row r="354" spans="1:5" ht="15" customHeight="1" x14ac:dyDescent="0.25">
      <c r="A354" s="213" t="str">
        <f>Identification!$E$14</f>
        <v>00000</v>
      </c>
      <c r="B354" s="213" t="str">
        <f>Identification!$E$16</f>
        <v>202312</v>
      </c>
      <c r="C354" s="213" t="s">
        <v>745</v>
      </c>
      <c r="D354" s="213" t="s">
        <v>383</v>
      </c>
      <c r="E354" s="214">
        <f>VLOOKUP(D354,A_LA4!A:I,4,FALSE)</f>
        <v>0</v>
      </c>
    </row>
    <row r="355" spans="1:5" ht="15" customHeight="1" x14ac:dyDescent="0.25">
      <c r="A355" s="213" t="str">
        <f>Identification!$E$14</f>
        <v>00000</v>
      </c>
      <c r="B355" s="213" t="str">
        <f>Identification!$E$16</f>
        <v>202312</v>
      </c>
      <c r="C355" s="213" t="s">
        <v>745</v>
      </c>
      <c r="D355" s="213" t="s">
        <v>384</v>
      </c>
      <c r="E355" s="214">
        <f>VLOOKUP(D355,A_LA4!A:I,4,FALSE)</f>
        <v>0</v>
      </c>
    </row>
    <row r="356" spans="1:5" ht="15" customHeight="1" x14ac:dyDescent="0.25">
      <c r="A356" s="213" t="str">
        <f>Identification!$E$14</f>
        <v>00000</v>
      </c>
      <c r="B356" s="213" t="str">
        <f>Identification!$E$16</f>
        <v>202312</v>
      </c>
      <c r="C356" s="213" t="s">
        <v>745</v>
      </c>
      <c r="D356" s="213" t="s">
        <v>385</v>
      </c>
      <c r="E356" s="214">
        <f>VLOOKUP(D356,A_LA4!A:I,4,FALSE)</f>
        <v>0</v>
      </c>
    </row>
    <row r="357" spans="1:5" ht="15" customHeight="1" x14ac:dyDescent="0.25">
      <c r="A357" s="213" t="str">
        <f>Identification!$E$14</f>
        <v>00000</v>
      </c>
      <c r="B357" s="213" t="str">
        <f>Identification!$E$16</f>
        <v>202312</v>
      </c>
      <c r="C357" s="213" t="s">
        <v>745</v>
      </c>
      <c r="D357" s="213" t="s">
        <v>386</v>
      </c>
      <c r="E357" s="214">
        <f>VLOOKUP(D357,A_LA4!A:I,4,FALSE)</f>
        <v>0</v>
      </c>
    </row>
    <row r="358" spans="1:5" ht="15" customHeight="1" x14ac:dyDescent="0.25">
      <c r="A358" s="213" t="str">
        <f>Identification!$E$14</f>
        <v>00000</v>
      </c>
      <c r="B358" s="213" t="str">
        <f>Identification!$E$16</f>
        <v>202312</v>
      </c>
      <c r="C358" s="213" t="s">
        <v>745</v>
      </c>
      <c r="D358" s="213" t="s">
        <v>387</v>
      </c>
      <c r="E358" s="214">
        <f>VLOOKUP(D358,A_LA4!A:I,4,FALSE)</f>
        <v>0</v>
      </c>
    </row>
    <row r="359" spans="1:5" ht="15" customHeight="1" x14ac:dyDescent="0.25">
      <c r="A359" s="213" t="str">
        <f>Identification!$E$14</f>
        <v>00000</v>
      </c>
      <c r="B359" s="213" t="str">
        <f>Identification!$E$16</f>
        <v>202312</v>
      </c>
      <c r="C359" s="213" t="s">
        <v>745</v>
      </c>
      <c r="D359" s="213" t="s">
        <v>388</v>
      </c>
      <c r="E359" s="214">
        <f>VLOOKUP(D359,A_LA4!A:I,4,FALSE)</f>
        <v>0</v>
      </c>
    </row>
    <row r="360" spans="1:5" ht="15" customHeight="1" x14ac:dyDescent="0.25">
      <c r="A360" s="213" t="str">
        <f>Identification!$E$14</f>
        <v>00000</v>
      </c>
      <c r="B360" s="213" t="str">
        <f>Identification!$E$16</f>
        <v>202312</v>
      </c>
      <c r="C360" s="213" t="s">
        <v>745</v>
      </c>
      <c r="D360" s="213" t="s">
        <v>389</v>
      </c>
      <c r="E360" s="214">
        <f>VLOOKUP(D360,A_LA4!A:I,4,FALSE)</f>
        <v>0</v>
      </c>
    </row>
    <row r="361" spans="1:5" ht="15" customHeight="1" x14ac:dyDescent="0.25">
      <c r="A361" s="213" t="str">
        <f>Identification!$E$14</f>
        <v>00000</v>
      </c>
      <c r="B361" s="213" t="str">
        <f>Identification!$E$16</f>
        <v>202312</v>
      </c>
      <c r="C361" s="213" t="s">
        <v>745</v>
      </c>
      <c r="D361" s="213" t="s">
        <v>390</v>
      </c>
      <c r="E361" s="214">
        <f>VLOOKUP(D361,A_LA4!A:I,4,FALSE)</f>
        <v>0</v>
      </c>
    </row>
    <row r="362" spans="1:5" ht="15" customHeight="1" x14ac:dyDescent="0.25">
      <c r="A362" s="213" t="str">
        <f>Identification!$E$14</f>
        <v>00000</v>
      </c>
      <c r="B362" s="213" t="str">
        <f>Identification!$E$16</f>
        <v>202312</v>
      </c>
      <c r="C362" s="213" t="s">
        <v>745</v>
      </c>
      <c r="D362" s="213" t="s">
        <v>391</v>
      </c>
      <c r="E362" s="214">
        <f>VLOOKUP(D362,A_LA4!A:I,4,FALSE)</f>
        <v>0</v>
      </c>
    </row>
    <row r="363" spans="1:5" ht="15" customHeight="1" x14ac:dyDescent="0.25">
      <c r="A363" s="213" t="str">
        <f>Identification!$E$14</f>
        <v>00000</v>
      </c>
      <c r="B363" s="213" t="str">
        <f>Identification!$E$16</f>
        <v>202312</v>
      </c>
      <c r="C363" s="213" t="s">
        <v>745</v>
      </c>
      <c r="D363" s="213" t="s">
        <v>392</v>
      </c>
      <c r="E363" s="214">
        <f>VLOOKUP(D363,A_LA4!A:I,4,FALSE)</f>
        <v>0</v>
      </c>
    </row>
    <row r="364" spans="1:5" ht="15" customHeight="1" x14ac:dyDescent="0.25">
      <c r="A364" s="213" t="str">
        <f>Identification!$E$14</f>
        <v>00000</v>
      </c>
      <c r="B364" s="213" t="str">
        <f>Identification!$E$16</f>
        <v>202312</v>
      </c>
      <c r="C364" s="213" t="s">
        <v>745</v>
      </c>
      <c r="D364" s="213" t="s">
        <v>393</v>
      </c>
      <c r="E364" s="214">
        <f>VLOOKUP(D364,A_LA4!A:I,4,FALSE)</f>
        <v>0</v>
      </c>
    </row>
    <row r="365" spans="1:5" ht="15" customHeight="1" x14ac:dyDescent="0.25">
      <c r="A365" s="213" t="str">
        <f>Identification!$E$14</f>
        <v>00000</v>
      </c>
      <c r="B365" s="213" t="str">
        <f>Identification!$E$16</f>
        <v>202312</v>
      </c>
      <c r="C365" s="213" t="s">
        <v>745</v>
      </c>
      <c r="D365" s="213" t="s">
        <v>394</v>
      </c>
      <c r="E365" s="214">
        <f>VLOOKUP(D365,A_LA4!A:I,4,FALSE)</f>
        <v>0</v>
      </c>
    </row>
    <row r="366" spans="1:5" ht="15" customHeight="1" x14ac:dyDescent="0.25">
      <c r="A366" s="213" t="str">
        <f>Identification!$E$14</f>
        <v>00000</v>
      </c>
      <c r="B366" s="213" t="str">
        <f>Identification!$E$16</f>
        <v>202312</v>
      </c>
      <c r="C366" s="213" t="s">
        <v>745</v>
      </c>
      <c r="D366" s="213" t="s">
        <v>395</v>
      </c>
      <c r="E366" s="214">
        <f>VLOOKUP(D366,A_LA4!A:I,4,FALSE)</f>
        <v>0</v>
      </c>
    </row>
    <row r="367" spans="1:5" ht="15" customHeight="1" x14ac:dyDescent="0.25">
      <c r="A367" s="213" t="str">
        <f>Identification!$E$14</f>
        <v>00000</v>
      </c>
      <c r="B367" s="213" t="str">
        <f>Identification!$E$16</f>
        <v>202312</v>
      </c>
      <c r="C367" s="213" t="s">
        <v>745</v>
      </c>
      <c r="D367" s="213" t="s">
        <v>396</v>
      </c>
      <c r="E367" s="214">
        <f>VLOOKUP(D367,A_LA4!A:I,4,FALSE)</f>
        <v>0</v>
      </c>
    </row>
    <row r="368" spans="1:5" ht="15" customHeight="1" x14ac:dyDescent="0.25">
      <c r="A368" s="213" t="str">
        <f>Identification!$E$14</f>
        <v>00000</v>
      </c>
      <c r="B368" s="213" t="str">
        <f>Identification!$E$16</f>
        <v>202312</v>
      </c>
      <c r="C368" s="213" t="s">
        <v>745</v>
      </c>
      <c r="D368" s="213" t="s">
        <v>397</v>
      </c>
      <c r="E368" s="214">
        <f>VLOOKUP(D368,A_LA4!A:I,4,FALSE)</f>
        <v>0</v>
      </c>
    </row>
    <row r="369" spans="1:5" ht="15" customHeight="1" x14ac:dyDescent="0.25">
      <c r="A369" s="213" t="str">
        <f>Identification!$E$14</f>
        <v>00000</v>
      </c>
      <c r="B369" s="213" t="str">
        <f>Identification!$E$16</f>
        <v>202312</v>
      </c>
      <c r="C369" s="213" t="s">
        <v>745</v>
      </c>
      <c r="D369" s="213" t="s">
        <v>398</v>
      </c>
      <c r="E369" s="214">
        <f>VLOOKUP(D369,A_LA4!A:I,4,FALSE)</f>
        <v>0</v>
      </c>
    </row>
    <row r="370" spans="1:5" ht="15" customHeight="1" x14ac:dyDescent="0.25">
      <c r="A370" s="213" t="str">
        <f>Identification!$E$14</f>
        <v>00000</v>
      </c>
      <c r="B370" s="213" t="str">
        <f>Identification!$E$16</f>
        <v>202312</v>
      </c>
      <c r="C370" s="213" t="s">
        <v>745</v>
      </c>
      <c r="D370" s="213" t="s">
        <v>400</v>
      </c>
      <c r="E370" s="214">
        <f>VLOOKUP(D370,A_LA4!A:I,4,FALSE)</f>
        <v>0</v>
      </c>
    </row>
    <row r="371" spans="1:5" ht="15" customHeight="1" x14ac:dyDescent="0.25">
      <c r="A371" s="213" t="str">
        <f>Identification!$E$14</f>
        <v>00000</v>
      </c>
      <c r="B371" s="213" t="str">
        <f>Identification!$E$16</f>
        <v>202312</v>
      </c>
      <c r="C371" s="213" t="s">
        <v>745</v>
      </c>
      <c r="D371" s="213" t="s">
        <v>401</v>
      </c>
      <c r="E371" s="214">
        <f>VLOOKUP(D371,A_LA4!A:I,4,FALSE)</f>
        <v>0</v>
      </c>
    </row>
    <row r="372" spans="1:5" ht="15" customHeight="1" x14ac:dyDescent="0.25">
      <c r="A372" s="213" t="str">
        <f>Identification!$E$14</f>
        <v>00000</v>
      </c>
      <c r="B372" s="213" t="str">
        <f>Identification!$E$16</f>
        <v>202312</v>
      </c>
      <c r="C372" s="213" t="s">
        <v>745</v>
      </c>
      <c r="D372" s="213" t="s">
        <v>402</v>
      </c>
      <c r="E372" s="214">
        <f>VLOOKUP(D372,A_LA4!A:I,4,FALSE)</f>
        <v>0</v>
      </c>
    </row>
    <row r="373" spans="1:5" ht="15" customHeight="1" x14ac:dyDescent="0.25">
      <c r="A373" s="213" t="str">
        <f>Identification!$E$14</f>
        <v>00000</v>
      </c>
      <c r="B373" s="213" t="str">
        <f>Identification!$E$16</f>
        <v>202312</v>
      </c>
      <c r="C373" s="213" t="s">
        <v>745</v>
      </c>
      <c r="D373" s="213" t="s">
        <v>403</v>
      </c>
      <c r="E373" s="214">
        <f>VLOOKUP(D373,A_LA4!A:I,4,FALSE)</f>
        <v>0</v>
      </c>
    </row>
    <row r="374" spans="1:5" ht="15" customHeight="1" x14ac:dyDescent="0.25">
      <c r="A374" s="213" t="str">
        <f>Identification!$E$14</f>
        <v>00000</v>
      </c>
      <c r="B374" s="213" t="str">
        <f>Identification!$E$16</f>
        <v>202312</v>
      </c>
      <c r="C374" s="213" t="s">
        <v>745</v>
      </c>
      <c r="D374" s="213" t="s">
        <v>404</v>
      </c>
      <c r="E374" s="214">
        <f>VLOOKUP(D374,A_LA4!A:I,4,FALSE)</f>
        <v>0</v>
      </c>
    </row>
    <row r="375" spans="1:5" ht="15" customHeight="1" x14ac:dyDescent="0.25">
      <c r="A375" s="213" t="str">
        <f>Identification!$E$14</f>
        <v>00000</v>
      </c>
      <c r="B375" s="213" t="str">
        <f>Identification!$E$16</f>
        <v>202312</v>
      </c>
      <c r="C375" s="213" t="s">
        <v>745</v>
      </c>
      <c r="D375" s="213" t="s">
        <v>405</v>
      </c>
      <c r="E375" s="214">
        <f>VLOOKUP(D375,A_LA4!A:I,4,FALSE)</f>
        <v>0</v>
      </c>
    </row>
    <row r="376" spans="1:5" ht="15" customHeight="1" x14ac:dyDescent="0.25">
      <c r="A376" s="213" t="str">
        <f>Identification!$E$14</f>
        <v>00000</v>
      </c>
      <c r="B376" s="213" t="str">
        <f>Identification!$E$16</f>
        <v>202312</v>
      </c>
      <c r="C376" s="213" t="s">
        <v>745</v>
      </c>
      <c r="D376" s="213" t="s">
        <v>406</v>
      </c>
      <c r="E376" s="214">
        <f>VLOOKUP(D376,A_LA4!A:I,4,FALSE)</f>
        <v>0</v>
      </c>
    </row>
    <row r="377" spans="1:5" ht="15" customHeight="1" x14ac:dyDescent="0.25">
      <c r="A377" s="213" t="str">
        <f>Identification!$E$14</f>
        <v>00000</v>
      </c>
      <c r="B377" s="213" t="str">
        <f>Identification!$E$16</f>
        <v>202312</v>
      </c>
      <c r="C377" s="213" t="s">
        <v>745</v>
      </c>
      <c r="D377" s="213" t="s">
        <v>407</v>
      </c>
      <c r="E377" s="214">
        <f>VLOOKUP(D377,A_LA4!A:I,4,FALSE)</f>
        <v>0</v>
      </c>
    </row>
    <row r="378" spans="1:5" ht="15" customHeight="1" x14ac:dyDescent="0.25">
      <c r="A378" s="213" t="str">
        <f>Identification!$E$14</f>
        <v>00000</v>
      </c>
      <c r="B378" s="213" t="str">
        <f>Identification!$E$16</f>
        <v>202312</v>
      </c>
      <c r="C378" s="213" t="s">
        <v>745</v>
      </c>
      <c r="D378" s="213" t="s">
        <v>408</v>
      </c>
      <c r="E378" s="214">
        <f>VLOOKUP(D378,A_LA4!A:I,4,FALSE)</f>
        <v>0</v>
      </c>
    </row>
    <row r="379" spans="1:5" ht="15" customHeight="1" x14ac:dyDescent="0.25">
      <c r="A379" s="213" t="str">
        <f>Identification!$E$14</f>
        <v>00000</v>
      </c>
      <c r="B379" s="213" t="str">
        <f>Identification!$E$16</f>
        <v>202312</v>
      </c>
      <c r="C379" s="213" t="s">
        <v>745</v>
      </c>
      <c r="D379" s="213" t="s">
        <v>409</v>
      </c>
      <c r="E379" s="214">
        <f>VLOOKUP(D379,A_LA4!A:I,4,FALSE)</f>
        <v>0</v>
      </c>
    </row>
    <row r="380" spans="1:5" ht="15" customHeight="1" x14ac:dyDescent="0.25">
      <c r="A380" s="213" t="str">
        <f>Identification!$E$14</f>
        <v>00000</v>
      </c>
      <c r="B380" s="213" t="str">
        <f>Identification!$E$16</f>
        <v>202312</v>
      </c>
      <c r="C380" s="213" t="s">
        <v>745</v>
      </c>
      <c r="D380" s="213" t="s">
        <v>410</v>
      </c>
      <c r="E380" s="214">
        <f>VLOOKUP(D380,A_LA4!A:I,4,FALSE)</f>
        <v>0</v>
      </c>
    </row>
    <row r="381" spans="1:5" ht="15" customHeight="1" x14ac:dyDescent="0.25">
      <c r="A381" s="213" t="str">
        <f>Identification!$E$14</f>
        <v>00000</v>
      </c>
      <c r="B381" s="213" t="str">
        <f>Identification!$E$16</f>
        <v>202312</v>
      </c>
      <c r="C381" s="213" t="s">
        <v>745</v>
      </c>
      <c r="D381" s="213" t="s">
        <v>411</v>
      </c>
      <c r="E381" s="214">
        <f>VLOOKUP(D381,A_LA4!A:I,4,FALSE)</f>
        <v>0</v>
      </c>
    </row>
    <row r="382" spans="1:5" ht="15" customHeight="1" x14ac:dyDescent="0.25">
      <c r="A382" s="213" t="str">
        <f>Identification!$E$14</f>
        <v>00000</v>
      </c>
      <c r="B382" s="213" t="str">
        <f>Identification!$E$16</f>
        <v>202312</v>
      </c>
      <c r="C382" s="213" t="s">
        <v>745</v>
      </c>
      <c r="D382" s="213" t="s">
        <v>413</v>
      </c>
      <c r="E382" s="214">
        <f>VLOOKUP(D382,A_LA4!A:I,4,FALSE)</f>
        <v>0</v>
      </c>
    </row>
    <row r="383" spans="1:5" ht="15" customHeight="1" x14ac:dyDescent="0.25">
      <c r="A383" s="213" t="str">
        <f>Identification!$E$14</f>
        <v>00000</v>
      </c>
      <c r="B383" s="213" t="str">
        <f>Identification!$E$16</f>
        <v>202312</v>
      </c>
      <c r="C383" s="213" t="s">
        <v>745</v>
      </c>
      <c r="D383" s="213" t="s">
        <v>414</v>
      </c>
      <c r="E383" s="214">
        <f>VLOOKUP(D383,A_LA4!A:I,4,FALSE)</f>
        <v>0</v>
      </c>
    </row>
    <row r="384" spans="1:5" ht="15" customHeight="1" x14ac:dyDescent="0.25">
      <c r="A384" s="213" t="str">
        <f>Identification!$E$14</f>
        <v>00000</v>
      </c>
      <c r="B384" s="213" t="str">
        <f>Identification!$E$16</f>
        <v>202312</v>
      </c>
      <c r="C384" s="213" t="s">
        <v>745</v>
      </c>
      <c r="D384" s="213" t="s">
        <v>415</v>
      </c>
      <c r="E384" s="214">
        <f>VLOOKUP(D384,A_LA4!A:I,4,FALSE)</f>
        <v>0</v>
      </c>
    </row>
    <row r="385" spans="1:5" ht="15" customHeight="1" x14ac:dyDescent="0.25">
      <c r="A385" s="213" t="str">
        <f>Identification!$E$14</f>
        <v>00000</v>
      </c>
      <c r="B385" s="213" t="str">
        <f>Identification!$E$16</f>
        <v>202312</v>
      </c>
      <c r="C385" s="213" t="s">
        <v>745</v>
      </c>
      <c r="D385" s="213" t="s">
        <v>416</v>
      </c>
      <c r="E385" s="214">
        <f>VLOOKUP(D385,A_LA4!A:I,4,FALSE)</f>
        <v>0</v>
      </c>
    </row>
    <row r="386" spans="1:5" ht="15" customHeight="1" x14ac:dyDescent="0.25">
      <c r="A386" s="213" t="str">
        <f>Identification!$E$14</f>
        <v>00000</v>
      </c>
      <c r="B386" s="213" t="str">
        <f>Identification!$E$16</f>
        <v>202312</v>
      </c>
      <c r="C386" s="213" t="s">
        <v>745</v>
      </c>
      <c r="D386" s="213" t="s">
        <v>418</v>
      </c>
      <c r="E386" s="214">
        <f>VLOOKUP(D386,A_LA4!A:I,4,FALSE)</f>
        <v>0</v>
      </c>
    </row>
    <row r="387" spans="1:5" ht="15" customHeight="1" x14ac:dyDescent="0.25">
      <c r="A387" s="213" t="str">
        <f>Identification!$E$14</f>
        <v>00000</v>
      </c>
      <c r="B387" s="213" t="str">
        <f>Identification!$E$16</f>
        <v>202312</v>
      </c>
      <c r="C387" s="213" t="s">
        <v>745</v>
      </c>
      <c r="D387" s="213" t="s">
        <v>419</v>
      </c>
      <c r="E387" s="214">
        <f>VLOOKUP(D387,A_LA4!A:I,4,FALSE)</f>
        <v>0</v>
      </c>
    </row>
    <row r="388" spans="1:5" ht="15" customHeight="1" x14ac:dyDescent="0.25">
      <c r="A388" s="213" t="str">
        <f>Identification!$E$14</f>
        <v>00000</v>
      </c>
      <c r="B388" s="213" t="str">
        <f>Identification!$E$16</f>
        <v>202312</v>
      </c>
      <c r="C388" s="213" t="s">
        <v>745</v>
      </c>
      <c r="D388" s="213" t="s">
        <v>420</v>
      </c>
      <c r="E388" s="214">
        <f>VLOOKUP(D388,A_LA4!A:I,4,FALSE)</f>
        <v>0</v>
      </c>
    </row>
    <row r="389" spans="1:5" ht="15" customHeight="1" x14ac:dyDescent="0.25">
      <c r="A389" s="213" t="str">
        <f>Identification!$E$14</f>
        <v>00000</v>
      </c>
      <c r="B389" s="213" t="str">
        <f>Identification!$E$16</f>
        <v>202312</v>
      </c>
      <c r="C389" s="213" t="s">
        <v>745</v>
      </c>
      <c r="D389" s="213" t="s">
        <v>421</v>
      </c>
      <c r="E389" s="214">
        <f>VLOOKUP(D389,A_LA4!A:I,4,FALSE)</f>
        <v>0</v>
      </c>
    </row>
    <row r="390" spans="1:5" ht="15" customHeight="1" x14ac:dyDescent="0.25">
      <c r="A390" s="213" t="str">
        <f>Identification!$E$14</f>
        <v>00000</v>
      </c>
      <c r="B390" s="213" t="str">
        <f>Identification!$E$16</f>
        <v>202312</v>
      </c>
      <c r="C390" s="213" t="s">
        <v>745</v>
      </c>
      <c r="D390" s="213" t="s">
        <v>422</v>
      </c>
      <c r="E390" s="214">
        <f>VLOOKUP(D390,A_LA4!A:I,4,FALSE)</f>
        <v>0</v>
      </c>
    </row>
    <row r="391" spans="1:5" ht="15" customHeight="1" x14ac:dyDescent="0.25">
      <c r="A391" s="213" t="str">
        <f>Identification!$E$14</f>
        <v>00000</v>
      </c>
      <c r="B391" s="213" t="str">
        <f>Identification!$E$16</f>
        <v>202312</v>
      </c>
      <c r="C391" s="213" t="s">
        <v>745</v>
      </c>
      <c r="D391" s="213" t="s">
        <v>423</v>
      </c>
      <c r="E391" s="214">
        <f>VLOOKUP(D391,A_LA4!A:I,4,FALSE)</f>
        <v>0</v>
      </c>
    </row>
    <row r="392" spans="1:5" ht="15" customHeight="1" x14ac:dyDescent="0.25">
      <c r="A392" s="213" t="str">
        <f>Identification!$E$14</f>
        <v>00000</v>
      </c>
      <c r="B392" s="213" t="str">
        <f>Identification!$E$16</f>
        <v>202312</v>
      </c>
      <c r="C392" s="213" t="s">
        <v>745</v>
      </c>
      <c r="D392" s="213" t="s">
        <v>424</v>
      </c>
      <c r="E392" s="214">
        <f>VLOOKUP(D392,A_LA4!A:I,4,FALSE)</f>
        <v>0</v>
      </c>
    </row>
    <row r="393" spans="1:5" ht="15" customHeight="1" x14ac:dyDescent="0.25">
      <c r="A393" s="213" t="str">
        <f>Identification!$E$14</f>
        <v>00000</v>
      </c>
      <c r="B393" s="213" t="str">
        <f>Identification!$E$16</f>
        <v>202312</v>
      </c>
      <c r="C393" s="213" t="s">
        <v>745</v>
      </c>
      <c r="D393" s="213" t="s">
        <v>425</v>
      </c>
      <c r="E393" s="214">
        <f>VLOOKUP(D393,A_LA4!A:I,4,FALSE)</f>
        <v>0</v>
      </c>
    </row>
    <row r="394" spans="1:5" ht="15" customHeight="1" x14ac:dyDescent="0.25">
      <c r="A394" s="213" t="str">
        <f>Identification!$E$14</f>
        <v>00000</v>
      </c>
      <c r="B394" s="213" t="str">
        <f>Identification!$E$16</f>
        <v>202312</v>
      </c>
      <c r="C394" s="213" t="s">
        <v>745</v>
      </c>
      <c r="D394" s="213" t="s">
        <v>426</v>
      </c>
      <c r="E394" s="214">
        <f>VLOOKUP(D394,A_LA4!A:I,4,FALSE)</f>
        <v>0</v>
      </c>
    </row>
    <row r="395" spans="1:5" ht="15" customHeight="1" x14ac:dyDescent="0.25">
      <c r="A395" s="213" t="str">
        <f>Identification!$E$14</f>
        <v>00000</v>
      </c>
      <c r="B395" s="213" t="str">
        <f>Identification!$E$16</f>
        <v>202312</v>
      </c>
      <c r="C395" s="213" t="s">
        <v>745</v>
      </c>
      <c r="D395" s="213" t="s">
        <v>427</v>
      </c>
      <c r="E395" s="214">
        <f>VLOOKUP(D395,A_LA4!A:I,4,FALSE)</f>
        <v>0</v>
      </c>
    </row>
    <row r="396" spans="1:5" ht="15" customHeight="1" x14ac:dyDescent="0.25">
      <c r="A396" s="213" t="str">
        <f>Identification!$E$14</f>
        <v>00000</v>
      </c>
      <c r="B396" s="213" t="str">
        <f>Identification!$E$16</f>
        <v>202312</v>
      </c>
      <c r="C396" s="213" t="s">
        <v>745</v>
      </c>
      <c r="D396" s="213" t="s">
        <v>428</v>
      </c>
      <c r="E396" s="214">
        <f>VLOOKUP(D396,A_LA4!A:I,4,FALSE)</f>
        <v>0</v>
      </c>
    </row>
    <row r="397" spans="1:5" ht="15" customHeight="1" x14ac:dyDescent="0.25">
      <c r="A397" s="213" t="str">
        <f>Identification!$E$14</f>
        <v>00000</v>
      </c>
      <c r="B397" s="213" t="str">
        <f>Identification!$E$16</f>
        <v>202312</v>
      </c>
      <c r="C397" s="213" t="s">
        <v>745</v>
      </c>
      <c r="D397" s="213" t="s">
        <v>429</v>
      </c>
      <c r="E397" s="214">
        <f>VLOOKUP(D397,A_LA4!A:I,4,FALSE)</f>
        <v>0</v>
      </c>
    </row>
    <row r="398" spans="1:5" ht="15" customHeight="1" x14ac:dyDescent="0.25">
      <c r="A398" s="213" t="str">
        <f>Identification!$E$14</f>
        <v>00000</v>
      </c>
      <c r="B398" s="213" t="str">
        <f>Identification!$E$16</f>
        <v>202312</v>
      </c>
      <c r="C398" s="213" t="s">
        <v>745</v>
      </c>
      <c r="D398" s="213" t="s">
        <v>430</v>
      </c>
      <c r="E398" s="214">
        <f>VLOOKUP(D398,A_LA4!A:I,4,FALSE)</f>
        <v>0</v>
      </c>
    </row>
    <row r="399" spans="1:5" ht="15" customHeight="1" x14ac:dyDescent="0.25">
      <c r="A399" s="213" t="str">
        <f>Identification!$E$14</f>
        <v>00000</v>
      </c>
      <c r="B399" s="213" t="str">
        <f>Identification!$E$16</f>
        <v>202312</v>
      </c>
      <c r="C399" s="213" t="s">
        <v>745</v>
      </c>
      <c r="D399" s="213" t="s">
        <v>431</v>
      </c>
      <c r="E399" s="214">
        <f>VLOOKUP(D399,A_LA4!A:I,4,FALSE)</f>
        <v>0</v>
      </c>
    </row>
    <row r="400" spans="1:5" ht="15" customHeight="1" x14ac:dyDescent="0.25">
      <c r="A400" s="213" t="str">
        <f>Identification!$E$14</f>
        <v>00000</v>
      </c>
      <c r="B400" s="213" t="str">
        <f>Identification!$E$16</f>
        <v>202312</v>
      </c>
      <c r="C400" s="213" t="s">
        <v>745</v>
      </c>
      <c r="D400" s="213" t="s">
        <v>432</v>
      </c>
      <c r="E400" s="214">
        <f>VLOOKUP(D400,A_LA4!A:I,4,FALSE)</f>
        <v>0</v>
      </c>
    </row>
    <row r="401" spans="1:5" ht="15" customHeight="1" x14ac:dyDescent="0.25">
      <c r="A401" s="213" t="str">
        <f>Identification!$E$14</f>
        <v>00000</v>
      </c>
      <c r="B401" s="213" t="str">
        <f>Identification!$E$16</f>
        <v>202312</v>
      </c>
      <c r="C401" s="213" t="s">
        <v>745</v>
      </c>
      <c r="D401" s="213" t="s">
        <v>2502</v>
      </c>
      <c r="E401" s="214">
        <f>VLOOKUP(D401,A_LA4!A:I,4,FALSE)</f>
        <v>0</v>
      </c>
    </row>
    <row r="402" spans="1:5" ht="15" customHeight="1" x14ac:dyDescent="0.25">
      <c r="A402" s="213" t="str">
        <f>Identification!$E$14</f>
        <v>00000</v>
      </c>
      <c r="B402" s="213" t="str">
        <f>Identification!$E$16</f>
        <v>202312</v>
      </c>
      <c r="C402" s="213" t="s">
        <v>745</v>
      </c>
      <c r="D402" s="213" t="s">
        <v>2504</v>
      </c>
      <c r="E402" s="214">
        <f>VLOOKUP(D402,A_LA4!A:I,4,FALSE)</f>
        <v>0</v>
      </c>
    </row>
    <row r="403" spans="1:5" ht="15" customHeight="1" x14ac:dyDescent="0.25">
      <c r="A403" s="213" t="str">
        <f>Identification!$E$14</f>
        <v>00000</v>
      </c>
      <c r="B403" s="213" t="str">
        <f>Identification!$E$16</f>
        <v>202312</v>
      </c>
      <c r="C403" s="213" t="s">
        <v>745</v>
      </c>
      <c r="D403" s="213" t="s">
        <v>2506</v>
      </c>
      <c r="E403" s="214">
        <f>VLOOKUP(D403,A_LA4!A:I,4,FALSE)</f>
        <v>0</v>
      </c>
    </row>
    <row r="404" spans="1:5" ht="15" customHeight="1" x14ac:dyDescent="0.25">
      <c r="A404" s="213" t="str">
        <f>Identification!$E$14</f>
        <v>00000</v>
      </c>
      <c r="B404" s="213" t="str">
        <f>Identification!$E$16</f>
        <v>202312</v>
      </c>
      <c r="C404" s="213" t="s">
        <v>745</v>
      </c>
      <c r="D404" s="213" t="s">
        <v>2508</v>
      </c>
      <c r="E404" s="214">
        <f>VLOOKUP(D404,A_LA4!A:I,4,FALSE)</f>
        <v>0</v>
      </c>
    </row>
    <row r="405" spans="1:5" ht="15" customHeight="1" x14ac:dyDescent="0.25">
      <c r="A405" s="213" t="str">
        <f>Identification!$E$14</f>
        <v>00000</v>
      </c>
      <c r="B405" s="213" t="str">
        <f>Identification!$E$16</f>
        <v>202312</v>
      </c>
      <c r="C405" s="213" t="s">
        <v>745</v>
      </c>
      <c r="D405" s="213" t="s">
        <v>2510</v>
      </c>
      <c r="E405" s="214">
        <f>VLOOKUP(D405,A_LA4!A:I,4,FALSE)</f>
        <v>0</v>
      </c>
    </row>
    <row r="406" spans="1:5" ht="15" customHeight="1" x14ac:dyDescent="0.25">
      <c r="A406" s="213" t="str">
        <f>Identification!$E$14</f>
        <v>00000</v>
      </c>
      <c r="B406" s="213" t="str">
        <f>Identification!$E$16</f>
        <v>202312</v>
      </c>
      <c r="C406" s="213" t="s">
        <v>745</v>
      </c>
      <c r="D406" s="213" t="s">
        <v>2512</v>
      </c>
      <c r="E406" s="214">
        <f>VLOOKUP(D406,A_LA4!A:I,4,FALSE)</f>
        <v>0</v>
      </c>
    </row>
    <row r="407" spans="1:5" ht="15" customHeight="1" x14ac:dyDescent="0.25">
      <c r="A407" s="213" t="str">
        <f>Identification!$E$14</f>
        <v>00000</v>
      </c>
      <c r="B407" s="213" t="str">
        <f>Identification!$E$16</f>
        <v>202312</v>
      </c>
      <c r="C407" s="213" t="s">
        <v>745</v>
      </c>
      <c r="D407" s="213" t="s">
        <v>314</v>
      </c>
      <c r="E407" s="214">
        <f>VLOOKUP(D407,A_LA4!B:I,4,FALSE)</f>
        <v>0</v>
      </c>
    </row>
    <row r="408" spans="1:5" ht="15" customHeight="1" x14ac:dyDescent="0.25">
      <c r="A408" s="213" t="str">
        <f>Identification!$E$14</f>
        <v>00000</v>
      </c>
      <c r="B408" s="213" t="str">
        <f>Identification!$E$16</f>
        <v>202312</v>
      </c>
      <c r="C408" s="213" t="s">
        <v>745</v>
      </c>
      <c r="D408" s="213" t="s">
        <v>433</v>
      </c>
      <c r="E408" s="214">
        <f>VLOOKUP(D408,A_LA4!B:I,4,FALSE)</f>
        <v>0</v>
      </c>
    </row>
    <row r="409" spans="1:5" ht="15" customHeight="1" x14ac:dyDescent="0.25">
      <c r="A409" s="213" t="str">
        <f>Identification!$E$14</f>
        <v>00000</v>
      </c>
      <c r="B409" s="213" t="str">
        <f>Identification!$E$16</f>
        <v>202312</v>
      </c>
      <c r="C409" s="213" t="s">
        <v>745</v>
      </c>
      <c r="D409" s="213" t="s">
        <v>434</v>
      </c>
      <c r="E409" s="214">
        <f>VLOOKUP(D409,A_LA4!B:I,4,FALSE)</f>
        <v>0</v>
      </c>
    </row>
    <row r="410" spans="1:5" ht="15" customHeight="1" x14ac:dyDescent="0.25">
      <c r="A410" s="213" t="str">
        <f>Identification!$E$14</f>
        <v>00000</v>
      </c>
      <c r="B410" s="213" t="str">
        <f>Identification!$E$16</f>
        <v>202312</v>
      </c>
      <c r="C410" s="213" t="s">
        <v>745</v>
      </c>
      <c r="D410" s="213" t="s">
        <v>435</v>
      </c>
      <c r="E410" s="214">
        <f>VLOOKUP(D410,A_LA4!B:I,4,FALSE)</f>
        <v>0</v>
      </c>
    </row>
    <row r="411" spans="1:5" ht="15" customHeight="1" x14ac:dyDescent="0.25">
      <c r="A411" s="213" t="str">
        <f>Identification!$E$14</f>
        <v>00000</v>
      </c>
      <c r="B411" s="213" t="str">
        <f>Identification!$E$16</f>
        <v>202312</v>
      </c>
      <c r="C411" s="213" t="s">
        <v>745</v>
      </c>
      <c r="D411" s="213" t="s">
        <v>436</v>
      </c>
      <c r="E411" s="214">
        <f>VLOOKUP(D411,A_LA4!B:I,4,FALSE)</f>
        <v>0</v>
      </c>
    </row>
    <row r="412" spans="1:5" ht="15" customHeight="1" x14ac:dyDescent="0.25">
      <c r="A412" s="213" t="str">
        <f>Identification!$E$14</f>
        <v>00000</v>
      </c>
      <c r="B412" s="213" t="str">
        <f>Identification!$E$16</f>
        <v>202312</v>
      </c>
      <c r="C412" s="213" t="s">
        <v>745</v>
      </c>
      <c r="D412" s="213" t="s">
        <v>437</v>
      </c>
      <c r="E412" s="214">
        <f>VLOOKUP(D412,A_LA4!B:I,4,FALSE)</f>
        <v>0</v>
      </c>
    </row>
    <row r="413" spans="1:5" ht="15" customHeight="1" x14ac:dyDescent="0.25">
      <c r="A413" s="213" t="str">
        <f>Identification!$E$14</f>
        <v>00000</v>
      </c>
      <c r="B413" s="213" t="str">
        <f>Identification!$E$16</f>
        <v>202312</v>
      </c>
      <c r="C413" s="213" t="s">
        <v>745</v>
      </c>
      <c r="D413" s="213" t="s">
        <v>438</v>
      </c>
      <c r="E413" s="214">
        <f>VLOOKUP(D413,A_LA4!B:I,4,FALSE)</f>
        <v>0</v>
      </c>
    </row>
    <row r="414" spans="1:5" ht="15" customHeight="1" x14ac:dyDescent="0.25">
      <c r="A414" s="213" t="str">
        <f>Identification!$E$14</f>
        <v>00000</v>
      </c>
      <c r="B414" s="213" t="str">
        <f>Identification!$E$16</f>
        <v>202312</v>
      </c>
      <c r="C414" s="213" t="s">
        <v>745</v>
      </c>
      <c r="D414" s="213" t="s">
        <v>439</v>
      </c>
      <c r="E414" s="214">
        <f>VLOOKUP(D414,A_LA4!B:I,4,FALSE)</f>
        <v>0</v>
      </c>
    </row>
    <row r="415" spans="1:5" ht="15" customHeight="1" x14ac:dyDescent="0.25">
      <c r="A415" s="213" t="str">
        <f>Identification!$E$14</f>
        <v>00000</v>
      </c>
      <c r="B415" s="213" t="str">
        <f>Identification!$E$16</f>
        <v>202312</v>
      </c>
      <c r="C415" s="213" t="s">
        <v>745</v>
      </c>
      <c r="D415" s="213" t="s">
        <v>440</v>
      </c>
      <c r="E415" s="214">
        <f>VLOOKUP(D415,A_LA4!B:I,4,FALSE)</f>
        <v>0</v>
      </c>
    </row>
    <row r="416" spans="1:5" ht="15" customHeight="1" x14ac:dyDescent="0.25">
      <c r="A416" s="213" t="str">
        <f>Identification!$E$14</f>
        <v>00000</v>
      </c>
      <c r="B416" s="213" t="str">
        <f>Identification!$E$16</f>
        <v>202312</v>
      </c>
      <c r="C416" s="213" t="s">
        <v>745</v>
      </c>
      <c r="D416" s="213" t="s">
        <v>441</v>
      </c>
      <c r="E416" s="214">
        <f>VLOOKUP(D416,A_LA4!B:I,4,FALSE)</f>
        <v>0</v>
      </c>
    </row>
    <row r="417" spans="1:5" ht="15" customHeight="1" x14ac:dyDescent="0.25">
      <c r="A417" s="213" t="str">
        <f>Identification!$E$14</f>
        <v>00000</v>
      </c>
      <c r="B417" s="213" t="str">
        <f>Identification!$E$16</f>
        <v>202312</v>
      </c>
      <c r="C417" s="213" t="s">
        <v>745</v>
      </c>
      <c r="D417" s="213" t="s">
        <v>443</v>
      </c>
      <c r="E417" s="214">
        <f>VLOOKUP(D417,A_LA4!B:I,4,FALSE)</f>
        <v>0</v>
      </c>
    </row>
    <row r="418" spans="1:5" ht="15" customHeight="1" x14ac:dyDescent="0.25">
      <c r="A418" s="213" t="str">
        <f>Identification!$E$14</f>
        <v>00000</v>
      </c>
      <c r="B418" s="213" t="str">
        <f>Identification!$E$16</f>
        <v>202312</v>
      </c>
      <c r="C418" s="213" t="s">
        <v>745</v>
      </c>
      <c r="D418" s="213" t="s">
        <v>444</v>
      </c>
      <c r="E418" s="214">
        <f>VLOOKUP(D418,A_LA4!B:I,4,FALSE)</f>
        <v>0</v>
      </c>
    </row>
    <row r="419" spans="1:5" ht="15" customHeight="1" x14ac:dyDescent="0.25">
      <c r="A419" s="213" t="str">
        <f>Identification!$E$14</f>
        <v>00000</v>
      </c>
      <c r="B419" s="213" t="str">
        <f>Identification!$E$16</f>
        <v>202312</v>
      </c>
      <c r="C419" s="213" t="s">
        <v>745</v>
      </c>
      <c r="D419" s="213" t="s">
        <v>445</v>
      </c>
      <c r="E419" s="214">
        <f>VLOOKUP(D419,A_LA4!B:I,4,FALSE)</f>
        <v>0</v>
      </c>
    </row>
    <row r="420" spans="1:5" ht="15" customHeight="1" x14ac:dyDescent="0.25">
      <c r="A420" s="213" t="str">
        <f>Identification!$E$14</f>
        <v>00000</v>
      </c>
      <c r="B420" s="213" t="str">
        <f>Identification!$E$16</f>
        <v>202312</v>
      </c>
      <c r="C420" s="213" t="s">
        <v>745</v>
      </c>
      <c r="D420" s="213" t="s">
        <v>446</v>
      </c>
      <c r="E420" s="214">
        <f>VLOOKUP(D420,A_LA4!B:I,4,FALSE)</f>
        <v>0</v>
      </c>
    </row>
    <row r="421" spans="1:5" ht="15" customHeight="1" x14ac:dyDescent="0.25">
      <c r="A421" s="213" t="str">
        <f>Identification!$E$14</f>
        <v>00000</v>
      </c>
      <c r="B421" s="213" t="str">
        <f>Identification!$E$16</f>
        <v>202312</v>
      </c>
      <c r="C421" s="213" t="s">
        <v>745</v>
      </c>
      <c r="D421" s="213" t="s">
        <v>448</v>
      </c>
      <c r="E421" s="214">
        <f>VLOOKUP(D421,A_LA4!B:I,4,FALSE)</f>
        <v>0</v>
      </c>
    </row>
    <row r="422" spans="1:5" ht="15" customHeight="1" x14ac:dyDescent="0.25">
      <c r="A422" s="213" t="str">
        <f>Identification!$E$14</f>
        <v>00000</v>
      </c>
      <c r="B422" s="213" t="str">
        <f>Identification!$E$16</f>
        <v>202312</v>
      </c>
      <c r="C422" s="213" t="s">
        <v>745</v>
      </c>
      <c r="D422" s="213" t="s">
        <v>449</v>
      </c>
      <c r="E422" s="214">
        <f>VLOOKUP(D422,A_LA4!B:I,4,FALSE)</f>
        <v>0</v>
      </c>
    </row>
    <row r="423" spans="1:5" ht="15" customHeight="1" x14ac:dyDescent="0.25">
      <c r="A423" s="213" t="str">
        <f>Identification!$E$14</f>
        <v>00000</v>
      </c>
      <c r="B423" s="213" t="str">
        <f>Identification!$E$16</f>
        <v>202312</v>
      </c>
      <c r="C423" s="213" t="s">
        <v>745</v>
      </c>
      <c r="D423" s="213" t="s">
        <v>450</v>
      </c>
      <c r="E423" s="214">
        <f>VLOOKUP(D423,A_LA4!B:I,4,FALSE)</f>
        <v>0</v>
      </c>
    </row>
    <row r="424" spans="1:5" ht="15" customHeight="1" x14ac:dyDescent="0.25">
      <c r="A424" s="213" t="str">
        <f>Identification!$E$14</f>
        <v>00000</v>
      </c>
      <c r="B424" s="213" t="str">
        <f>Identification!$E$16</f>
        <v>202312</v>
      </c>
      <c r="C424" s="213" t="s">
        <v>745</v>
      </c>
      <c r="D424" s="213" t="s">
        <v>451</v>
      </c>
      <c r="E424" s="214">
        <f>VLOOKUP(D424,A_LA4!B:I,4,FALSE)</f>
        <v>0</v>
      </c>
    </row>
    <row r="425" spans="1:5" ht="15" customHeight="1" x14ac:dyDescent="0.25">
      <c r="A425" s="213" t="str">
        <f>Identification!$E$14</f>
        <v>00000</v>
      </c>
      <c r="B425" s="213" t="str">
        <f>Identification!$E$16</f>
        <v>202312</v>
      </c>
      <c r="C425" s="213" t="s">
        <v>745</v>
      </c>
      <c r="D425" s="213" t="s">
        <v>452</v>
      </c>
      <c r="E425" s="214">
        <f>VLOOKUP(D425,A_LA4!B:I,4,FALSE)</f>
        <v>0</v>
      </c>
    </row>
    <row r="426" spans="1:5" ht="15" customHeight="1" x14ac:dyDescent="0.25">
      <c r="A426" s="213" t="str">
        <f>Identification!$E$14</f>
        <v>00000</v>
      </c>
      <c r="B426" s="213" t="str">
        <f>Identification!$E$16</f>
        <v>202312</v>
      </c>
      <c r="C426" s="213" t="s">
        <v>745</v>
      </c>
      <c r="D426" s="213" t="s">
        <v>453</v>
      </c>
      <c r="E426" s="214">
        <f>VLOOKUP(D426,A_LA4!B:I,4,FALSE)</f>
        <v>0</v>
      </c>
    </row>
    <row r="427" spans="1:5" ht="15" customHeight="1" x14ac:dyDescent="0.25">
      <c r="A427" s="213" t="str">
        <f>Identification!$E$14</f>
        <v>00000</v>
      </c>
      <c r="B427" s="213" t="str">
        <f>Identification!$E$16</f>
        <v>202312</v>
      </c>
      <c r="C427" s="213" t="s">
        <v>745</v>
      </c>
      <c r="D427" s="213" t="s">
        <v>454</v>
      </c>
      <c r="E427" s="214">
        <f>VLOOKUP(D427,A_LA4!B:I,4,FALSE)</f>
        <v>0</v>
      </c>
    </row>
    <row r="428" spans="1:5" ht="15" customHeight="1" x14ac:dyDescent="0.25">
      <c r="A428" s="213" t="str">
        <f>Identification!$E$14</f>
        <v>00000</v>
      </c>
      <c r="B428" s="213" t="str">
        <f>Identification!$E$16</f>
        <v>202312</v>
      </c>
      <c r="C428" s="213" t="s">
        <v>745</v>
      </c>
      <c r="D428" s="213" t="s">
        <v>455</v>
      </c>
      <c r="E428" s="214">
        <f>VLOOKUP(D428,A_LA4!B:I,4,FALSE)</f>
        <v>0</v>
      </c>
    </row>
    <row r="429" spans="1:5" ht="15" customHeight="1" x14ac:dyDescent="0.25">
      <c r="A429" s="213" t="str">
        <f>Identification!$E$14</f>
        <v>00000</v>
      </c>
      <c r="B429" s="213" t="str">
        <f>Identification!$E$16</f>
        <v>202312</v>
      </c>
      <c r="C429" s="213" t="s">
        <v>745</v>
      </c>
      <c r="D429" s="213" t="s">
        <v>456</v>
      </c>
      <c r="E429" s="214">
        <f>VLOOKUP(D429,A_LA4!B:I,4,FALSE)</f>
        <v>0</v>
      </c>
    </row>
    <row r="430" spans="1:5" ht="15" customHeight="1" x14ac:dyDescent="0.25">
      <c r="A430" s="213" t="str">
        <f>Identification!$E$14</f>
        <v>00000</v>
      </c>
      <c r="B430" s="213" t="str">
        <f>Identification!$E$16</f>
        <v>202312</v>
      </c>
      <c r="C430" s="213" t="s">
        <v>745</v>
      </c>
      <c r="D430" s="213" t="s">
        <v>457</v>
      </c>
      <c r="E430" s="214">
        <f>VLOOKUP(D430,A_LA4!B:I,4,FALSE)</f>
        <v>0</v>
      </c>
    </row>
    <row r="431" spans="1:5" ht="15" customHeight="1" x14ac:dyDescent="0.25">
      <c r="A431" s="213" t="str">
        <f>Identification!$E$14</f>
        <v>00000</v>
      </c>
      <c r="B431" s="213" t="str">
        <f>Identification!$E$16</f>
        <v>202312</v>
      </c>
      <c r="C431" s="213" t="s">
        <v>745</v>
      </c>
      <c r="D431" s="213" t="s">
        <v>458</v>
      </c>
      <c r="E431" s="214">
        <f>VLOOKUP(D431,A_LA4!B:I,4,FALSE)</f>
        <v>0</v>
      </c>
    </row>
    <row r="432" spans="1:5" ht="15" customHeight="1" x14ac:dyDescent="0.25">
      <c r="A432" s="213" t="str">
        <f>Identification!$E$14</f>
        <v>00000</v>
      </c>
      <c r="B432" s="213" t="str">
        <f>Identification!$E$16</f>
        <v>202312</v>
      </c>
      <c r="C432" s="213" t="s">
        <v>745</v>
      </c>
      <c r="D432" s="213" t="s">
        <v>459</v>
      </c>
      <c r="E432" s="214">
        <f>VLOOKUP(D432,A_LA4!B:I,4,FALSE)</f>
        <v>0</v>
      </c>
    </row>
    <row r="433" spans="1:5" ht="15" customHeight="1" x14ac:dyDescent="0.25">
      <c r="A433" s="213" t="str">
        <f>Identification!$E$14</f>
        <v>00000</v>
      </c>
      <c r="B433" s="213" t="str">
        <f>Identification!$E$16</f>
        <v>202312</v>
      </c>
      <c r="C433" s="213" t="s">
        <v>745</v>
      </c>
      <c r="D433" s="213" t="s">
        <v>460</v>
      </c>
      <c r="E433" s="214">
        <f>VLOOKUP(D433,A_LA4!B:I,4,FALSE)</f>
        <v>0</v>
      </c>
    </row>
    <row r="434" spans="1:5" ht="15" customHeight="1" x14ac:dyDescent="0.25">
      <c r="A434" s="213" t="str">
        <f>Identification!$E$14</f>
        <v>00000</v>
      </c>
      <c r="B434" s="213" t="str">
        <f>Identification!$E$16</f>
        <v>202312</v>
      </c>
      <c r="C434" s="213" t="s">
        <v>745</v>
      </c>
      <c r="D434" s="213" t="s">
        <v>462</v>
      </c>
      <c r="E434" s="214">
        <f>VLOOKUP(D434,A_LA4!B:I,4,FALSE)</f>
        <v>0</v>
      </c>
    </row>
    <row r="435" spans="1:5" ht="15" customHeight="1" x14ac:dyDescent="0.25">
      <c r="A435" s="213" t="str">
        <f>Identification!$E$14</f>
        <v>00000</v>
      </c>
      <c r="B435" s="213" t="str">
        <f>Identification!$E$16</f>
        <v>202312</v>
      </c>
      <c r="C435" s="213" t="s">
        <v>745</v>
      </c>
      <c r="D435" s="213" t="s">
        <v>463</v>
      </c>
      <c r="E435" s="214">
        <f>VLOOKUP(D435,A_LA4!B:I,4,FALSE)</f>
        <v>0</v>
      </c>
    </row>
    <row r="436" spans="1:5" ht="15" customHeight="1" x14ac:dyDescent="0.25">
      <c r="A436" s="213" t="str">
        <f>Identification!$E$14</f>
        <v>00000</v>
      </c>
      <c r="B436" s="213" t="str">
        <f>Identification!$E$16</f>
        <v>202312</v>
      </c>
      <c r="C436" s="213" t="s">
        <v>745</v>
      </c>
      <c r="D436" s="213" t="s">
        <v>464</v>
      </c>
      <c r="E436" s="214">
        <f>VLOOKUP(D436,A_LA4!B:I,4,FALSE)</f>
        <v>0</v>
      </c>
    </row>
    <row r="437" spans="1:5" ht="15" customHeight="1" x14ac:dyDescent="0.25">
      <c r="A437" s="213" t="str">
        <f>Identification!$E$14</f>
        <v>00000</v>
      </c>
      <c r="B437" s="213" t="str">
        <f>Identification!$E$16</f>
        <v>202312</v>
      </c>
      <c r="C437" s="213" t="s">
        <v>745</v>
      </c>
      <c r="D437" s="213" t="s">
        <v>465</v>
      </c>
      <c r="E437" s="214">
        <f>VLOOKUP(D437,A_LA4!B:I,4,FALSE)</f>
        <v>0</v>
      </c>
    </row>
    <row r="438" spans="1:5" ht="15" customHeight="1" x14ac:dyDescent="0.25">
      <c r="A438" s="213" t="str">
        <f>Identification!$E$14</f>
        <v>00000</v>
      </c>
      <c r="B438" s="213" t="str">
        <f>Identification!$E$16</f>
        <v>202312</v>
      </c>
      <c r="C438" s="213" t="s">
        <v>745</v>
      </c>
      <c r="D438" s="213" t="s">
        <v>466</v>
      </c>
      <c r="E438" s="214">
        <f>VLOOKUP(D438,A_LA4!B:I,4,FALSE)</f>
        <v>0</v>
      </c>
    </row>
    <row r="439" spans="1:5" ht="15" customHeight="1" x14ac:dyDescent="0.25">
      <c r="A439" s="213" t="str">
        <f>Identification!$E$14</f>
        <v>00000</v>
      </c>
      <c r="B439" s="213" t="str">
        <f>Identification!$E$16</f>
        <v>202312</v>
      </c>
      <c r="C439" s="213" t="s">
        <v>745</v>
      </c>
      <c r="D439" s="213" t="s">
        <v>467</v>
      </c>
      <c r="E439" s="214">
        <f>VLOOKUP(D439,A_LA4!B:I,4,FALSE)</f>
        <v>0</v>
      </c>
    </row>
    <row r="440" spans="1:5" ht="15" customHeight="1" x14ac:dyDescent="0.25">
      <c r="A440" s="213" t="str">
        <f>Identification!$E$14</f>
        <v>00000</v>
      </c>
      <c r="B440" s="213" t="str">
        <f>Identification!$E$16</f>
        <v>202312</v>
      </c>
      <c r="C440" s="213" t="s">
        <v>745</v>
      </c>
      <c r="D440" s="213" t="s">
        <v>468</v>
      </c>
      <c r="E440" s="214">
        <f>VLOOKUP(D440,A_LA4!B:I,4,FALSE)</f>
        <v>0</v>
      </c>
    </row>
    <row r="441" spans="1:5" ht="15" customHeight="1" x14ac:dyDescent="0.25">
      <c r="A441" s="213" t="str">
        <f>Identification!$E$14</f>
        <v>00000</v>
      </c>
      <c r="B441" s="213" t="str">
        <f>Identification!$E$16</f>
        <v>202312</v>
      </c>
      <c r="C441" s="213" t="s">
        <v>745</v>
      </c>
      <c r="D441" s="213" t="s">
        <v>469</v>
      </c>
      <c r="E441" s="214">
        <f>VLOOKUP(D441,A_LA4!B:I,4,FALSE)</f>
        <v>0</v>
      </c>
    </row>
    <row r="442" spans="1:5" ht="15" customHeight="1" x14ac:dyDescent="0.25">
      <c r="A442" s="213" t="str">
        <f>Identification!$E$14</f>
        <v>00000</v>
      </c>
      <c r="B442" s="213" t="str">
        <f>Identification!$E$16</f>
        <v>202312</v>
      </c>
      <c r="C442" s="213" t="s">
        <v>745</v>
      </c>
      <c r="D442" s="213" t="s">
        <v>470</v>
      </c>
      <c r="E442" s="214">
        <f>VLOOKUP(D442,A_LA4!B:I,4,FALSE)</f>
        <v>0</v>
      </c>
    </row>
    <row r="443" spans="1:5" ht="15" customHeight="1" x14ac:dyDescent="0.25">
      <c r="A443" s="213" t="str">
        <f>Identification!$E$14</f>
        <v>00000</v>
      </c>
      <c r="B443" s="213" t="str">
        <f>Identification!$E$16</f>
        <v>202312</v>
      </c>
      <c r="C443" s="213" t="s">
        <v>745</v>
      </c>
      <c r="D443" s="213" t="s">
        <v>471</v>
      </c>
      <c r="E443" s="214">
        <f>VLOOKUP(D443,A_LA4!B:I,4,FALSE)</f>
        <v>0</v>
      </c>
    </row>
    <row r="444" spans="1:5" ht="15" customHeight="1" x14ac:dyDescent="0.25">
      <c r="A444" s="213" t="str">
        <f>Identification!$E$14</f>
        <v>00000</v>
      </c>
      <c r="B444" s="213" t="str">
        <f>Identification!$E$16</f>
        <v>202312</v>
      </c>
      <c r="C444" s="213" t="s">
        <v>745</v>
      </c>
      <c r="D444" s="213" t="s">
        <v>472</v>
      </c>
      <c r="E444" s="214">
        <f>VLOOKUP(D444,A_LA4!B:I,4,FALSE)</f>
        <v>0</v>
      </c>
    </row>
    <row r="445" spans="1:5" ht="15" customHeight="1" x14ac:dyDescent="0.25">
      <c r="A445" s="213" t="str">
        <f>Identification!$E$14</f>
        <v>00000</v>
      </c>
      <c r="B445" s="213" t="str">
        <f>Identification!$E$16</f>
        <v>202312</v>
      </c>
      <c r="C445" s="213" t="s">
        <v>745</v>
      </c>
      <c r="D445" s="213" t="s">
        <v>473</v>
      </c>
      <c r="E445" s="214">
        <f>VLOOKUP(D445,A_LA4!B:I,4,FALSE)</f>
        <v>0</v>
      </c>
    </row>
    <row r="446" spans="1:5" ht="15" customHeight="1" x14ac:dyDescent="0.25">
      <c r="A446" s="213" t="str">
        <f>Identification!$E$14</f>
        <v>00000</v>
      </c>
      <c r="B446" s="213" t="str">
        <f>Identification!$E$16</f>
        <v>202312</v>
      </c>
      <c r="C446" s="213" t="s">
        <v>745</v>
      </c>
      <c r="D446" s="213" t="s">
        <v>474</v>
      </c>
      <c r="E446" s="214">
        <f>VLOOKUP(D446,A_LA4!B:I,4,FALSE)</f>
        <v>0</v>
      </c>
    </row>
    <row r="447" spans="1:5" ht="15" customHeight="1" x14ac:dyDescent="0.25">
      <c r="A447" s="213" t="str">
        <f>Identification!$E$14</f>
        <v>00000</v>
      </c>
      <c r="B447" s="213" t="str">
        <f>Identification!$E$16</f>
        <v>202312</v>
      </c>
      <c r="C447" s="213" t="s">
        <v>745</v>
      </c>
      <c r="D447" s="213" t="s">
        <v>475</v>
      </c>
      <c r="E447" s="214">
        <f>VLOOKUP(D447,A_LA4!B:I,4,FALSE)</f>
        <v>0</v>
      </c>
    </row>
    <row r="448" spans="1:5" ht="15" customHeight="1" x14ac:dyDescent="0.25">
      <c r="A448" s="213" t="str">
        <f>Identification!$E$14</f>
        <v>00000</v>
      </c>
      <c r="B448" s="213" t="str">
        <f>Identification!$E$16</f>
        <v>202312</v>
      </c>
      <c r="C448" s="213" t="s">
        <v>745</v>
      </c>
      <c r="D448" s="213" t="s">
        <v>476</v>
      </c>
      <c r="E448" s="214">
        <f>VLOOKUP(D448,A_LA4!B:I,4,FALSE)</f>
        <v>0</v>
      </c>
    </row>
    <row r="449" spans="1:5" ht="15" customHeight="1" x14ac:dyDescent="0.25">
      <c r="A449" s="213" t="str">
        <f>Identification!$E$14</f>
        <v>00000</v>
      </c>
      <c r="B449" s="213" t="str">
        <f>Identification!$E$16</f>
        <v>202312</v>
      </c>
      <c r="C449" s="213" t="s">
        <v>745</v>
      </c>
      <c r="D449" s="213" t="s">
        <v>477</v>
      </c>
      <c r="E449" s="214">
        <f>VLOOKUP(D449,A_LA4!B:I,4,FALSE)</f>
        <v>0</v>
      </c>
    </row>
    <row r="450" spans="1:5" ht="15" customHeight="1" x14ac:dyDescent="0.25">
      <c r="A450" s="213" t="str">
        <f>Identification!$E$14</f>
        <v>00000</v>
      </c>
      <c r="B450" s="213" t="str">
        <f>Identification!$E$16</f>
        <v>202312</v>
      </c>
      <c r="C450" s="213" t="s">
        <v>745</v>
      </c>
      <c r="D450" s="213" t="s">
        <v>479</v>
      </c>
      <c r="E450" s="214">
        <f>VLOOKUP(D450,A_LA4!B:I,4,FALSE)</f>
        <v>0</v>
      </c>
    </row>
    <row r="451" spans="1:5" ht="15" customHeight="1" x14ac:dyDescent="0.25">
      <c r="A451" s="213" t="str">
        <f>Identification!$E$14</f>
        <v>00000</v>
      </c>
      <c r="B451" s="213" t="str">
        <f>Identification!$E$16</f>
        <v>202312</v>
      </c>
      <c r="C451" s="213" t="s">
        <v>745</v>
      </c>
      <c r="D451" s="213" t="s">
        <v>480</v>
      </c>
      <c r="E451" s="214">
        <f>VLOOKUP(D451,A_LA4!B:I,4,FALSE)</f>
        <v>0</v>
      </c>
    </row>
    <row r="452" spans="1:5" ht="15" customHeight="1" x14ac:dyDescent="0.25">
      <c r="A452" s="213" t="str">
        <f>Identification!$E$14</f>
        <v>00000</v>
      </c>
      <c r="B452" s="213" t="str">
        <f>Identification!$E$16</f>
        <v>202312</v>
      </c>
      <c r="C452" s="213" t="s">
        <v>745</v>
      </c>
      <c r="D452" s="213" t="s">
        <v>482</v>
      </c>
      <c r="E452" s="214">
        <f>VLOOKUP(D452,A_LA4!B:I,4,FALSE)</f>
        <v>0</v>
      </c>
    </row>
    <row r="453" spans="1:5" ht="15" customHeight="1" x14ac:dyDescent="0.25">
      <c r="A453" s="213" t="str">
        <f>Identification!$E$14</f>
        <v>00000</v>
      </c>
      <c r="B453" s="213" t="str">
        <f>Identification!$E$16</f>
        <v>202312</v>
      </c>
      <c r="C453" s="213" t="s">
        <v>745</v>
      </c>
      <c r="D453" s="213" t="s">
        <v>483</v>
      </c>
      <c r="E453" s="214">
        <f>VLOOKUP(D453,A_LA4!B:I,4,FALSE)</f>
        <v>0</v>
      </c>
    </row>
    <row r="454" spans="1:5" ht="15" customHeight="1" x14ac:dyDescent="0.25">
      <c r="A454" s="213" t="str">
        <f>Identification!$E$14</f>
        <v>00000</v>
      </c>
      <c r="B454" s="213" t="str">
        <f>Identification!$E$16</f>
        <v>202312</v>
      </c>
      <c r="C454" s="213" t="s">
        <v>745</v>
      </c>
      <c r="D454" s="213" t="s">
        <v>484</v>
      </c>
      <c r="E454" s="214">
        <f>VLOOKUP(D454,A_LA4!B:I,4,FALSE)</f>
        <v>0</v>
      </c>
    </row>
    <row r="455" spans="1:5" ht="15" customHeight="1" x14ac:dyDescent="0.25">
      <c r="A455" s="213" t="str">
        <f>Identification!$E$14</f>
        <v>00000</v>
      </c>
      <c r="B455" s="213" t="str">
        <f>Identification!$E$16</f>
        <v>202312</v>
      </c>
      <c r="C455" s="213" t="s">
        <v>745</v>
      </c>
      <c r="D455" s="213" t="s">
        <v>485</v>
      </c>
      <c r="E455" s="214">
        <f>VLOOKUP(D455,A_LA4!B:I,4,FALSE)</f>
        <v>0</v>
      </c>
    </row>
    <row r="456" spans="1:5" ht="15" customHeight="1" x14ac:dyDescent="0.25">
      <c r="A456" s="213" t="str">
        <f>Identification!$E$14</f>
        <v>00000</v>
      </c>
      <c r="B456" s="213" t="str">
        <f>Identification!$E$16</f>
        <v>202312</v>
      </c>
      <c r="C456" s="213" t="s">
        <v>745</v>
      </c>
      <c r="D456" s="213" t="s">
        <v>486</v>
      </c>
      <c r="E456" s="214">
        <f>VLOOKUP(D456,A_LA4!B:I,4,FALSE)</f>
        <v>0</v>
      </c>
    </row>
    <row r="457" spans="1:5" ht="15" customHeight="1" x14ac:dyDescent="0.25">
      <c r="A457" s="213" t="str">
        <f>Identification!$E$14</f>
        <v>00000</v>
      </c>
      <c r="B457" s="213" t="str">
        <f>Identification!$E$16</f>
        <v>202312</v>
      </c>
      <c r="C457" s="213" t="s">
        <v>745</v>
      </c>
      <c r="D457" s="213" t="s">
        <v>487</v>
      </c>
      <c r="E457" s="214">
        <f>VLOOKUP(D457,A_LA4!B:I,4,FALSE)</f>
        <v>0</v>
      </c>
    </row>
    <row r="458" spans="1:5" ht="15" customHeight="1" x14ac:dyDescent="0.25">
      <c r="A458" s="213" t="str">
        <f>Identification!$E$14</f>
        <v>00000</v>
      </c>
      <c r="B458" s="213" t="str">
        <f>Identification!$E$16</f>
        <v>202312</v>
      </c>
      <c r="C458" s="213" t="s">
        <v>745</v>
      </c>
      <c r="D458" s="213" t="s">
        <v>488</v>
      </c>
      <c r="E458" s="214">
        <f>VLOOKUP(D458,A_LA4!B:I,4,FALSE)</f>
        <v>0</v>
      </c>
    </row>
    <row r="459" spans="1:5" ht="15" customHeight="1" x14ac:dyDescent="0.25">
      <c r="A459" s="213" t="str">
        <f>Identification!$E$14</f>
        <v>00000</v>
      </c>
      <c r="B459" s="213" t="str">
        <f>Identification!$E$16</f>
        <v>202312</v>
      </c>
      <c r="C459" s="213" t="s">
        <v>745</v>
      </c>
      <c r="D459" s="213" t="s">
        <v>489</v>
      </c>
      <c r="E459" s="214">
        <f>VLOOKUP(D459,A_LA4!B:I,4,FALSE)</f>
        <v>0</v>
      </c>
    </row>
    <row r="460" spans="1:5" ht="15" customHeight="1" x14ac:dyDescent="0.25">
      <c r="A460" s="213" t="str">
        <f>Identification!$E$14</f>
        <v>00000</v>
      </c>
      <c r="B460" s="213" t="str">
        <f>Identification!$E$16</f>
        <v>202312</v>
      </c>
      <c r="C460" s="213" t="s">
        <v>745</v>
      </c>
      <c r="D460" s="213" t="s">
        <v>490</v>
      </c>
      <c r="E460" s="214">
        <f>VLOOKUP(D460,A_LA4!B:I,4,FALSE)</f>
        <v>0</v>
      </c>
    </row>
    <row r="461" spans="1:5" ht="15" customHeight="1" x14ac:dyDescent="0.25">
      <c r="A461" s="213" t="str">
        <f>Identification!$E$14</f>
        <v>00000</v>
      </c>
      <c r="B461" s="213" t="str">
        <f>Identification!$E$16</f>
        <v>202312</v>
      </c>
      <c r="C461" s="213" t="s">
        <v>745</v>
      </c>
      <c r="D461" s="213" t="s">
        <v>491</v>
      </c>
      <c r="E461" s="214">
        <f>VLOOKUP(D461,A_LA4!B:I,4,FALSE)</f>
        <v>0</v>
      </c>
    </row>
    <row r="462" spans="1:5" ht="15" customHeight="1" x14ac:dyDescent="0.25">
      <c r="A462" s="213" t="str">
        <f>Identification!$E$14</f>
        <v>00000</v>
      </c>
      <c r="B462" s="213" t="str">
        <f>Identification!$E$16</f>
        <v>202312</v>
      </c>
      <c r="C462" s="213" t="s">
        <v>745</v>
      </c>
      <c r="D462" s="213" t="s">
        <v>492</v>
      </c>
      <c r="E462" s="214">
        <f>VLOOKUP(D462,A_LA4!B:I,4,FALSE)</f>
        <v>0</v>
      </c>
    </row>
    <row r="463" spans="1:5" ht="15" customHeight="1" x14ac:dyDescent="0.25">
      <c r="A463" s="213" t="str">
        <f>Identification!$E$14</f>
        <v>00000</v>
      </c>
      <c r="B463" s="213" t="str">
        <f>Identification!$E$16</f>
        <v>202312</v>
      </c>
      <c r="C463" s="213" t="s">
        <v>745</v>
      </c>
      <c r="D463" s="213" t="s">
        <v>493</v>
      </c>
      <c r="E463" s="214">
        <f>VLOOKUP(D463,A_LA4!B:I,4,FALSE)</f>
        <v>0</v>
      </c>
    </row>
    <row r="464" spans="1:5" ht="15" customHeight="1" x14ac:dyDescent="0.25">
      <c r="A464" s="213" t="str">
        <f>Identification!$E$14</f>
        <v>00000</v>
      </c>
      <c r="B464" s="213" t="str">
        <f>Identification!$E$16</f>
        <v>202312</v>
      </c>
      <c r="C464" s="213" t="s">
        <v>745</v>
      </c>
      <c r="D464" s="213" t="s">
        <v>494</v>
      </c>
      <c r="E464" s="214">
        <f>VLOOKUP(D464,A_LA4!B:I,4,FALSE)</f>
        <v>0</v>
      </c>
    </row>
    <row r="465" spans="1:5" ht="15" customHeight="1" x14ac:dyDescent="0.25">
      <c r="A465" s="213" t="str">
        <f>Identification!$E$14</f>
        <v>00000</v>
      </c>
      <c r="B465" s="213" t="str">
        <f>Identification!$E$16</f>
        <v>202312</v>
      </c>
      <c r="C465" s="213" t="s">
        <v>745</v>
      </c>
      <c r="D465" s="213" t="s">
        <v>495</v>
      </c>
      <c r="E465" s="214">
        <f>VLOOKUP(D465,A_LA4!B:I,4,FALSE)</f>
        <v>0</v>
      </c>
    </row>
    <row r="466" spans="1:5" ht="15" customHeight="1" x14ac:dyDescent="0.25">
      <c r="A466" s="213" t="str">
        <f>Identification!$E$14</f>
        <v>00000</v>
      </c>
      <c r="B466" s="213" t="str">
        <f>Identification!$E$16</f>
        <v>202312</v>
      </c>
      <c r="C466" s="213" t="s">
        <v>745</v>
      </c>
      <c r="D466" s="213" t="s">
        <v>496</v>
      </c>
      <c r="E466" s="214">
        <f>VLOOKUP(D466,A_LA4!B:I,4,FALSE)</f>
        <v>0</v>
      </c>
    </row>
    <row r="467" spans="1:5" ht="15" customHeight="1" x14ac:dyDescent="0.25">
      <c r="A467" s="213" t="str">
        <f>Identification!$E$14</f>
        <v>00000</v>
      </c>
      <c r="B467" s="213" t="str">
        <f>Identification!$E$16</f>
        <v>202312</v>
      </c>
      <c r="C467" s="213" t="s">
        <v>745</v>
      </c>
      <c r="D467" s="213" t="s">
        <v>498</v>
      </c>
      <c r="E467" s="214">
        <f>VLOOKUP(D467,A_LA4!B:I,4,FALSE)</f>
        <v>0</v>
      </c>
    </row>
    <row r="468" spans="1:5" ht="15" customHeight="1" x14ac:dyDescent="0.25">
      <c r="A468" s="213" t="str">
        <f>Identification!$E$14</f>
        <v>00000</v>
      </c>
      <c r="B468" s="213" t="str">
        <f>Identification!$E$16</f>
        <v>202312</v>
      </c>
      <c r="C468" s="213" t="s">
        <v>745</v>
      </c>
      <c r="D468" s="213" t="s">
        <v>499</v>
      </c>
      <c r="E468" s="214">
        <f>VLOOKUP(D468,A_LA4!B:I,4,FALSE)</f>
        <v>0</v>
      </c>
    </row>
    <row r="469" spans="1:5" ht="15" customHeight="1" x14ac:dyDescent="0.25">
      <c r="A469" s="213" t="str">
        <f>Identification!$E$14</f>
        <v>00000</v>
      </c>
      <c r="B469" s="213" t="str">
        <f>Identification!$E$16</f>
        <v>202312</v>
      </c>
      <c r="C469" s="213" t="s">
        <v>745</v>
      </c>
      <c r="D469" s="213" t="s">
        <v>500</v>
      </c>
      <c r="E469" s="214">
        <f>VLOOKUP(D469,A_LA4!B:I,4,FALSE)</f>
        <v>0</v>
      </c>
    </row>
    <row r="470" spans="1:5" ht="15" customHeight="1" x14ac:dyDescent="0.25">
      <c r="A470" s="213" t="str">
        <f>Identification!$E$14</f>
        <v>00000</v>
      </c>
      <c r="B470" s="213" t="str">
        <f>Identification!$E$16</f>
        <v>202312</v>
      </c>
      <c r="C470" s="213" t="s">
        <v>745</v>
      </c>
      <c r="D470" s="213" t="s">
        <v>501</v>
      </c>
      <c r="E470" s="214">
        <f>VLOOKUP(D470,A_LA4!B:I,4,FALSE)</f>
        <v>0</v>
      </c>
    </row>
    <row r="471" spans="1:5" ht="15" customHeight="1" x14ac:dyDescent="0.25">
      <c r="A471" s="213" t="str">
        <f>Identification!$E$14</f>
        <v>00000</v>
      </c>
      <c r="B471" s="213" t="str">
        <f>Identification!$E$16</f>
        <v>202312</v>
      </c>
      <c r="C471" s="213" t="s">
        <v>745</v>
      </c>
      <c r="D471" s="213" t="s">
        <v>502</v>
      </c>
      <c r="E471" s="214">
        <f>VLOOKUP(D471,A_LA4!B:I,4,FALSE)</f>
        <v>0</v>
      </c>
    </row>
    <row r="472" spans="1:5" ht="15" customHeight="1" x14ac:dyDescent="0.25">
      <c r="A472" s="213" t="str">
        <f>Identification!$E$14</f>
        <v>00000</v>
      </c>
      <c r="B472" s="213" t="str">
        <f>Identification!$E$16</f>
        <v>202312</v>
      </c>
      <c r="C472" s="213" t="s">
        <v>745</v>
      </c>
      <c r="D472" s="213" t="s">
        <v>503</v>
      </c>
      <c r="E472" s="214">
        <f>VLOOKUP(D472,A_LA4!B:I,4,FALSE)</f>
        <v>0</v>
      </c>
    </row>
    <row r="473" spans="1:5" ht="15" customHeight="1" x14ac:dyDescent="0.25">
      <c r="A473" s="213" t="str">
        <f>Identification!$E$14</f>
        <v>00000</v>
      </c>
      <c r="B473" s="213" t="str">
        <f>Identification!$E$16</f>
        <v>202312</v>
      </c>
      <c r="C473" s="213" t="s">
        <v>745</v>
      </c>
      <c r="D473" s="213" t="s">
        <v>504</v>
      </c>
      <c r="E473" s="214">
        <f>VLOOKUP(D473,A_LA4!B:I,4,FALSE)</f>
        <v>0</v>
      </c>
    </row>
    <row r="474" spans="1:5" ht="15" customHeight="1" x14ac:dyDescent="0.25">
      <c r="A474" s="213" t="str">
        <f>Identification!$E$14</f>
        <v>00000</v>
      </c>
      <c r="B474" s="213" t="str">
        <f>Identification!$E$16</f>
        <v>202312</v>
      </c>
      <c r="C474" s="213" t="s">
        <v>745</v>
      </c>
      <c r="D474" s="213" t="s">
        <v>505</v>
      </c>
      <c r="E474" s="214">
        <f>VLOOKUP(D474,A_LA4!B:I,4,FALSE)</f>
        <v>0</v>
      </c>
    </row>
    <row r="475" spans="1:5" ht="15" customHeight="1" x14ac:dyDescent="0.25">
      <c r="A475" s="213" t="str">
        <f>Identification!$E$14</f>
        <v>00000</v>
      </c>
      <c r="B475" s="213" t="str">
        <f>Identification!$E$16</f>
        <v>202312</v>
      </c>
      <c r="C475" s="213" t="s">
        <v>745</v>
      </c>
      <c r="D475" s="213" t="s">
        <v>506</v>
      </c>
      <c r="E475" s="214">
        <f>VLOOKUP(D475,A_LA4!B:I,4,FALSE)</f>
        <v>0</v>
      </c>
    </row>
    <row r="476" spans="1:5" ht="15" customHeight="1" x14ac:dyDescent="0.25">
      <c r="A476" s="213" t="str">
        <f>Identification!$E$14</f>
        <v>00000</v>
      </c>
      <c r="B476" s="213" t="str">
        <f>Identification!$E$16</f>
        <v>202312</v>
      </c>
      <c r="C476" s="213" t="s">
        <v>745</v>
      </c>
      <c r="D476" s="213" t="s">
        <v>507</v>
      </c>
      <c r="E476" s="214">
        <f>VLOOKUP(D476,A_LA4!B:I,4,FALSE)</f>
        <v>0</v>
      </c>
    </row>
    <row r="477" spans="1:5" ht="15" customHeight="1" x14ac:dyDescent="0.25">
      <c r="A477" s="213" t="str">
        <f>Identification!$E$14</f>
        <v>00000</v>
      </c>
      <c r="B477" s="213" t="str">
        <f>Identification!$E$16</f>
        <v>202312</v>
      </c>
      <c r="C477" s="213" t="s">
        <v>745</v>
      </c>
      <c r="D477" s="213" t="s">
        <v>508</v>
      </c>
      <c r="E477" s="214">
        <f>VLOOKUP(D477,A_LA4!B:I,4,FALSE)</f>
        <v>0</v>
      </c>
    </row>
    <row r="478" spans="1:5" ht="15" customHeight="1" x14ac:dyDescent="0.25">
      <c r="A478" s="213" t="str">
        <f>Identification!$E$14</f>
        <v>00000</v>
      </c>
      <c r="B478" s="213" t="str">
        <f>Identification!$E$16</f>
        <v>202312</v>
      </c>
      <c r="C478" s="213" t="s">
        <v>745</v>
      </c>
      <c r="D478" s="213" t="s">
        <v>509</v>
      </c>
      <c r="E478" s="214">
        <f>VLOOKUP(D478,A_LA4!B:I,4,FALSE)</f>
        <v>0</v>
      </c>
    </row>
    <row r="479" spans="1:5" ht="15" customHeight="1" x14ac:dyDescent="0.25">
      <c r="A479" s="213" t="str">
        <f>Identification!$E$14</f>
        <v>00000</v>
      </c>
      <c r="B479" s="213" t="str">
        <f>Identification!$E$16</f>
        <v>202312</v>
      </c>
      <c r="C479" s="213" t="s">
        <v>745</v>
      </c>
      <c r="D479" s="213" t="s">
        <v>510</v>
      </c>
      <c r="E479" s="214">
        <f>VLOOKUP(D479,A_LA4!B:I,4,FALSE)</f>
        <v>0</v>
      </c>
    </row>
    <row r="480" spans="1:5" ht="15" customHeight="1" x14ac:dyDescent="0.25">
      <c r="A480" s="213" t="str">
        <f>Identification!$E$14</f>
        <v>00000</v>
      </c>
      <c r="B480" s="213" t="str">
        <f>Identification!$E$16</f>
        <v>202312</v>
      </c>
      <c r="C480" s="213" t="s">
        <v>745</v>
      </c>
      <c r="D480" s="213" t="s">
        <v>511</v>
      </c>
      <c r="E480" s="214">
        <f>VLOOKUP(D480,A_LA4!B:I,4,FALSE)</f>
        <v>0</v>
      </c>
    </row>
    <row r="481" spans="1:5" ht="15" customHeight="1" x14ac:dyDescent="0.25">
      <c r="A481" s="213" t="str">
        <f>Identification!$E$14</f>
        <v>00000</v>
      </c>
      <c r="B481" s="213" t="str">
        <f>Identification!$E$16</f>
        <v>202312</v>
      </c>
      <c r="C481" s="213" t="s">
        <v>745</v>
      </c>
      <c r="D481" s="213" t="s">
        <v>512</v>
      </c>
      <c r="E481" s="214">
        <f>VLOOKUP(D481,A_LA4!B:I,4,FALSE)</f>
        <v>0</v>
      </c>
    </row>
    <row r="482" spans="1:5" ht="15" customHeight="1" x14ac:dyDescent="0.25">
      <c r="A482" s="213" t="str">
        <f>Identification!$E$14</f>
        <v>00000</v>
      </c>
      <c r="B482" s="213" t="str">
        <f>Identification!$E$16</f>
        <v>202312</v>
      </c>
      <c r="C482" s="213" t="s">
        <v>745</v>
      </c>
      <c r="D482" s="213" t="s">
        <v>513</v>
      </c>
      <c r="E482" s="214">
        <f>VLOOKUP(D482,A_LA4!B:I,4,FALSE)</f>
        <v>0</v>
      </c>
    </row>
    <row r="483" spans="1:5" ht="15" customHeight="1" x14ac:dyDescent="0.25">
      <c r="A483" s="213" t="str">
        <f>Identification!$E$14</f>
        <v>00000</v>
      </c>
      <c r="B483" s="213" t="str">
        <f>Identification!$E$16</f>
        <v>202312</v>
      </c>
      <c r="C483" s="213" t="s">
        <v>745</v>
      </c>
      <c r="D483" s="213" t="s">
        <v>514</v>
      </c>
      <c r="E483" s="214">
        <f>VLOOKUP(D483,A_LA4!B:I,4,FALSE)</f>
        <v>0</v>
      </c>
    </row>
    <row r="484" spans="1:5" ht="15" customHeight="1" x14ac:dyDescent="0.25">
      <c r="A484" s="213" t="str">
        <f>Identification!$E$14</f>
        <v>00000</v>
      </c>
      <c r="B484" s="213" t="str">
        <f>Identification!$E$16</f>
        <v>202312</v>
      </c>
      <c r="C484" s="213" t="s">
        <v>745</v>
      </c>
      <c r="D484" s="213" t="s">
        <v>515</v>
      </c>
      <c r="E484" s="214">
        <f>VLOOKUP(D484,A_LA4!B:I,4,FALSE)</f>
        <v>0</v>
      </c>
    </row>
    <row r="485" spans="1:5" ht="15" customHeight="1" x14ac:dyDescent="0.25">
      <c r="A485" s="213" t="str">
        <f>Identification!$E$14</f>
        <v>00000</v>
      </c>
      <c r="B485" s="213" t="str">
        <f>Identification!$E$16</f>
        <v>202312</v>
      </c>
      <c r="C485" s="213" t="s">
        <v>745</v>
      </c>
      <c r="D485" s="213" t="s">
        <v>516</v>
      </c>
      <c r="E485" s="214">
        <f>VLOOKUP(D485,A_LA4!B:I,4,FALSE)</f>
        <v>0</v>
      </c>
    </row>
    <row r="486" spans="1:5" ht="15" customHeight="1" x14ac:dyDescent="0.25">
      <c r="A486" s="213" t="str">
        <f>Identification!$E$14</f>
        <v>00000</v>
      </c>
      <c r="B486" s="213" t="str">
        <f>Identification!$E$16</f>
        <v>202312</v>
      </c>
      <c r="C486" s="213" t="s">
        <v>745</v>
      </c>
      <c r="D486" s="213" t="s">
        <v>518</v>
      </c>
      <c r="E486" s="214">
        <f>VLOOKUP(D486,A_LA4!B:I,4,FALSE)</f>
        <v>0</v>
      </c>
    </row>
    <row r="487" spans="1:5" ht="15" customHeight="1" x14ac:dyDescent="0.25">
      <c r="A487" s="213" t="str">
        <f>Identification!$E$14</f>
        <v>00000</v>
      </c>
      <c r="B487" s="213" t="str">
        <f>Identification!$E$16</f>
        <v>202312</v>
      </c>
      <c r="C487" s="213" t="s">
        <v>745</v>
      </c>
      <c r="D487" s="213" t="s">
        <v>519</v>
      </c>
      <c r="E487" s="214">
        <f>VLOOKUP(D487,A_LA4!B:I,4,FALSE)</f>
        <v>0</v>
      </c>
    </row>
    <row r="488" spans="1:5" ht="15" customHeight="1" x14ac:dyDescent="0.25">
      <c r="A488" s="213" t="str">
        <f>Identification!$E$14</f>
        <v>00000</v>
      </c>
      <c r="B488" s="213" t="str">
        <f>Identification!$E$16</f>
        <v>202312</v>
      </c>
      <c r="C488" s="213" t="s">
        <v>745</v>
      </c>
      <c r="D488" s="213" t="s">
        <v>520</v>
      </c>
      <c r="E488" s="214">
        <f>VLOOKUP(D488,A_LA4!B:I,4,FALSE)</f>
        <v>0</v>
      </c>
    </row>
    <row r="489" spans="1:5" ht="15" customHeight="1" x14ac:dyDescent="0.25">
      <c r="A489" s="213" t="str">
        <f>Identification!$E$14</f>
        <v>00000</v>
      </c>
      <c r="B489" s="213" t="str">
        <f>Identification!$E$16</f>
        <v>202312</v>
      </c>
      <c r="C489" s="213" t="s">
        <v>745</v>
      </c>
      <c r="D489" s="213" t="s">
        <v>521</v>
      </c>
      <c r="E489" s="214">
        <f>VLOOKUP(D489,A_LA4!B:I,4,FALSE)</f>
        <v>0</v>
      </c>
    </row>
    <row r="490" spans="1:5" ht="15" customHeight="1" x14ac:dyDescent="0.25">
      <c r="A490" s="213" t="str">
        <f>Identification!$E$14</f>
        <v>00000</v>
      </c>
      <c r="B490" s="213" t="str">
        <f>Identification!$E$16</f>
        <v>202312</v>
      </c>
      <c r="C490" s="213" t="s">
        <v>745</v>
      </c>
      <c r="D490" s="213" t="s">
        <v>522</v>
      </c>
      <c r="E490" s="214">
        <f>VLOOKUP(D490,A_LA4!B:I,4,FALSE)</f>
        <v>0</v>
      </c>
    </row>
    <row r="491" spans="1:5" ht="15" customHeight="1" x14ac:dyDescent="0.25">
      <c r="A491" s="213" t="str">
        <f>Identification!$E$14</f>
        <v>00000</v>
      </c>
      <c r="B491" s="213" t="str">
        <f>Identification!$E$16</f>
        <v>202312</v>
      </c>
      <c r="C491" s="213" t="s">
        <v>745</v>
      </c>
      <c r="D491" s="213" t="s">
        <v>523</v>
      </c>
      <c r="E491" s="214">
        <f>VLOOKUP(D491,A_LA4!B:I,4,FALSE)</f>
        <v>0</v>
      </c>
    </row>
    <row r="492" spans="1:5" ht="15" customHeight="1" x14ac:dyDescent="0.25">
      <c r="A492" s="213" t="str">
        <f>Identification!$E$14</f>
        <v>00000</v>
      </c>
      <c r="B492" s="213" t="str">
        <f>Identification!$E$16</f>
        <v>202312</v>
      </c>
      <c r="C492" s="213" t="s">
        <v>745</v>
      </c>
      <c r="D492" s="213" t="s">
        <v>524</v>
      </c>
      <c r="E492" s="214">
        <f>VLOOKUP(D492,A_LA4!B:I,4,FALSE)</f>
        <v>0</v>
      </c>
    </row>
    <row r="493" spans="1:5" ht="15" customHeight="1" x14ac:dyDescent="0.25">
      <c r="A493" s="213" t="str">
        <f>Identification!$E$14</f>
        <v>00000</v>
      </c>
      <c r="B493" s="213" t="str">
        <f>Identification!$E$16</f>
        <v>202312</v>
      </c>
      <c r="C493" s="213" t="s">
        <v>745</v>
      </c>
      <c r="D493" s="213" t="s">
        <v>525</v>
      </c>
      <c r="E493" s="214">
        <f>VLOOKUP(D493,A_LA4!B:I,4,FALSE)</f>
        <v>0</v>
      </c>
    </row>
    <row r="494" spans="1:5" ht="15" customHeight="1" x14ac:dyDescent="0.25">
      <c r="A494" s="213" t="str">
        <f>Identification!$E$14</f>
        <v>00000</v>
      </c>
      <c r="B494" s="213" t="str">
        <f>Identification!$E$16</f>
        <v>202312</v>
      </c>
      <c r="C494" s="213" t="s">
        <v>745</v>
      </c>
      <c r="D494" s="213" t="s">
        <v>526</v>
      </c>
      <c r="E494" s="214">
        <f>VLOOKUP(D494,A_LA4!B:I,4,FALSE)</f>
        <v>0</v>
      </c>
    </row>
    <row r="495" spans="1:5" ht="15" customHeight="1" x14ac:dyDescent="0.25">
      <c r="A495" s="213" t="str">
        <f>Identification!$E$14</f>
        <v>00000</v>
      </c>
      <c r="B495" s="213" t="str">
        <f>Identification!$E$16</f>
        <v>202312</v>
      </c>
      <c r="C495" s="213" t="s">
        <v>745</v>
      </c>
      <c r="D495" s="213" t="s">
        <v>527</v>
      </c>
      <c r="E495" s="214">
        <f>VLOOKUP(D495,A_LA4!B:I,4,FALSE)</f>
        <v>0</v>
      </c>
    </row>
    <row r="496" spans="1:5" ht="15" customHeight="1" x14ac:dyDescent="0.25">
      <c r="A496" s="213" t="str">
        <f>Identification!$E$14</f>
        <v>00000</v>
      </c>
      <c r="B496" s="213" t="str">
        <f>Identification!$E$16</f>
        <v>202312</v>
      </c>
      <c r="C496" s="213" t="s">
        <v>745</v>
      </c>
      <c r="D496" s="213" t="s">
        <v>528</v>
      </c>
      <c r="E496" s="214">
        <f>VLOOKUP(D496,A_LA4!B:I,4,FALSE)</f>
        <v>0</v>
      </c>
    </row>
    <row r="497" spans="1:5" ht="15" customHeight="1" x14ac:dyDescent="0.25">
      <c r="A497" s="213" t="str">
        <f>Identification!$E$14</f>
        <v>00000</v>
      </c>
      <c r="B497" s="213" t="str">
        <f>Identification!$E$16</f>
        <v>202312</v>
      </c>
      <c r="C497" s="213" t="s">
        <v>745</v>
      </c>
      <c r="D497" s="213" t="s">
        <v>529</v>
      </c>
      <c r="E497" s="214">
        <f>VLOOKUP(D497,A_LA4!B:I,4,FALSE)</f>
        <v>0</v>
      </c>
    </row>
    <row r="498" spans="1:5" ht="15" customHeight="1" x14ac:dyDescent="0.25">
      <c r="A498" s="213" t="str">
        <f>Identification!$E$14</f>
        <v>00000</v>
      </c>
      <c r="B498" s="213" t="str">
        <f>Identification!$E$16</f>
        <v>202312</v>
      </c>
      <c r="C498" s="213" t="s">
        <v>745</v>
      </c>
      <c r="D498" s="213" t="s">
        <v>531</v>
      </c>
      <c r="E498" s="214">
        <f>VLOOKUP(D498,A_LA4!B:I,4,FALSE)</f>
        <v>0</v>
      </c>
    </row>
    <row r="499" spans="1:5" ht="15" customHeight="1" x14ac:dyDescent="0.25">
      <c r="A499" s="213" t="str">
        <f>Identification!$E$14</f>
        <v>00000</v>
      </c>
      <c r="B499" s="213" t="str">
        <f>Identification!$E$16</f>
        <v>202312</v>
      </c>
      <c r="C499" s="213" t="s">
        <v>745</v>
      </c>
      <c r="D499" s="213" t="s">
        <v>532</v>
      </c>
      <c r="E499" s="214">
        <f>VLOOKUP(D499,A_LA4!B:I,4,FALSE)</f>
        <v>0</v>
      </c>
    </row>
    <row r="500" spans="1:5" ht="15" customHeight="1" x14ac:dyDescent="0.25">
      <c r="A500" s="213" t="str">
        <f>Identification!$E$14</f>
        <v>00000</v>
      </c>
      <c r="B500" s="213" t="str">
        <f>Identification!$E$16</f>
        <v>202312</v>
      </c>
      <c r="C500" s="213" t="s">
        <v>745</v>
      </c>
      <c r="D500" s="213" t="s">
        <v>533</v>
      </c>
      <c r="E500" s="214">
        <f>VLOOKUP(D500,A_LA4!B:I,4,FALSE)</f>
        <v>0</v>
      </c>
    </row>
    <row r="501" spans="1:5" ht="15" customHeight="1" x14ac:dyDescent="0.25">
      <c r="A501" s="213" t="str">
        <f>Identification!$E$14</f>
        <v>00000</v>
      </c>
      <c r="B501" s="213" t="str">
        <f>Identification!$E$16</f>
        <v>202312</v>
      </c>
      <c r="C501" s="213" t="s">
        <v>745</v>
      </c>
      <c r="D501" s="213" t="s">
        <v>534</v>
      </c>
      <c r="E501" s="214">
        <f>VLOOKUP(D501,A_LA4!B:I,4,FALSE)</f>
        <v>0</v>
      </c>
    </row>
    <row r="502" spans="1:5" ht="15" customHeight="1" x14ac:dyDescent="0.25">
      <c r="A502" s="213" t="str">
        <f>Identification!$E$14</f>
        <v>00000</v>
      </c>
      <c r="B502" s="213" t="str">
        <f>Identification!$E$16</f>
        <v>202312</v>
      </c>
      <c r="C502" s="213" t="s">
        <v>745</v>
      </c>
      <c r="D502" s="213" t="s">
        <v>536</v>
      </c>
      <c r="E502" s="214">
        <f>VLOOKUP(D502,A_LA4!B:I,4,FALSE)</f>
        <v>0</v>
      </c>
    </row>
    <row r="503" spans="1:5" ht="15" customHeight="1" x14ac:dyDescent="0.25">
      <c r="A503" s="213" t="str">
        <f>Identification!$E$14</f>
        <v>00000</v>
      </c>
      <c r="B503" s="213" t="str">
        <f>Identification!$E$16</f>
        <v>202312</v>
      </c>
      <c r="C503" s="213" t="s">
        <v>745</v>
      </c>
      <c r="D503" s="213" t="s">
        <v>537</v>
      </c>
      <c r="E503" s="214">
        <f>VLOOKUP(D503,A_LA4!B:I,4,FALSE)</f>
        <v>0</v>
      </c>
    </row>
    <row r="504" spans="1:5" ht="15" customHeight="1" x14ac:dyDescent="0.25">
      <c r="A504" s="213" t="str">
        <f>Identification!$E$14</f>
        <v>00000</v>
      </c>
      <c r="B504" s="213" t="str">
        <f>Identification!$E$16</f>
        <v>202312</v>
      </c>
      <c r="C504" s="213" t="s">
        <v>745</v>
      </c>
      <c r="D504" s="213" t="s">
        <v>538</v>
      </c>
      <c r="E504" s="214">
        <f>VLOOKUP(D504,A_LA4!B:I,4,FALSE)</f>
        <v>0</v>
      </c>
    </row>
    <row r="505" spans="1:5" ht="15" customHeight="1" x14ac:dyDescent="0.25">
      <c r="A505" s="213" t="str">
        <f>Identification!$E$14</f>
        <v>00000</v>
      </c>
      <c r="B505" s="213" t="str">
        <f>Identification!$E$16</f>
        <v>202312</v>
      </c>
      <c r="C505" s="213" t="s">
        <v>745</v>
      </c>
      <c r="D505" s="213" t="s">
        <v>539</v>
      </c>
      <c r="E505" s="214">
        <f>VLOOKUP(D505,A_LA4!B:I,4,FALSE)</f>
        <v>0</v>
      </c>
    </row>
    <row r="506" spans="1:5" ht="15" customHeight="1" x14ac:dyDescent="0.25">
      <c r="A506" s="213" t="str">
        <f>Identification!$E$14</f>
        <v>00000</v>
      </c>
      <c r="B506" s="213" t="str">
        <f>Identification!$E$16</f>
        <v>202312</v>
      </c>
      <c r="C506" s="213" t="s">
        <v>745</v>
      </c>
      <c r="D506" s="213" t="s">
        <v>540</v>
      </c>
      <c r="E506" s="214">
        <f>VLOOKUP(D506,A_LA4!B:I,4,FALSE)</f>
        <v>0</v>
      </c>
    </row>
    <row r="507" spans="1:5" ht="15" customHeight="1" x14ac:dyDescent="0.25">
      <c r="A507" s="213" t="str">
        <f>Identification!$E$14</f>
        <v>00000</v>
      </c>
      <c r="B507" s="213" t="str">
        <f>Identification!$E$16</f>
        <v>202312</v>
      </c>
      <c r="C507" s="213" t="s">
        <v>745</v>
      </c>
      <c r="D507" s="213" t="s">
        <v>541</v>
      </c>
      <c r="E507" s="214">
        <f>VLOOKUP(D507,A_LA4!B:I,4,FALSE)</f>
        <v>0</v>
      </c>
    </row>
    <row r="508" spans="1:5" ht="15" customHeight="1" x14ac:dyDescent="0.25">
      <c r="A508" s="213" t="str">
        <f>Identification!$E$14</f>
        <v>00000</v>
      </c>
      <c r="B508" s="213" t="str">
        <f>Identification!$E$16</f>
        <v>202312</v>
      </c>
      <c r="C508" s="213" t="s">
        <v>745</v>
      </c>
      <c r="D508" s="213" t="s">
        <v>542</v>
      </c>
      <c r="E508" s="214">
        <f>VLOOKUP(D508,A_LA4!B:I,4,FALSE)</f>
        <v>0</v>
      </c>
    </row>
    <row r="509" spans="1:5" ht="15" customHeight="1" x14ac:dyDescent="0.25">
      <c r="A509" s="213" t="str">
        <f>Identification!$E$14</f>
        <v>00000</v>
      </c>
      <c r="B509" s="213" t="str">
        <f>Identification!$E$16</f>
        <v>202312</v>
      </c>
      <c r="C509" s="213" t="s">
        <v>745</v>
      </c>
      <c r="D509" s="213" t="s">
        <v>543</v>
      </c>
      <c r="E509" s="214">
        <f>VLOOKUP(D509,A_LA4!B:I,4,FALSE)</f>
        <v>0</v>
      </c>
    </row>
    <row r="510" spans="1:5" ht="15" customHeight="1" x14ac:dyDescent="0.25">
      <c r="A510" s="213" t="str">
        <f>Identification!$E$14</f>
        <v>00000</v>
      </c>
      <c r="B510" s="213" t="str">
        <f>Identification!$E$16</f>
        <v>202312</v>
      </c>
      <c r="C510" s="213" t="s">
        <v>745</v>
      </c>
      <c r="D510" s="213" t="s">
        <v>544</v>
      </c>
      <c r="E510" s="214">
        <f>VLOOKUP(D510,A_LA4!B:I,4,FALSE)</f>
        <v>0</v>
      </c>
    </row>
    <row r="511" spans="1:5" ht="15" customHeight="1" x14ac:dyDescent="0.25">
      <c r="A511" s="213" t="str">
        <f>Identification!$E$14</f>
        <v>00000</v>
      </c>
      <c r="B511" s="213" t="str">
        <f>Identification!$E$16</f>
        <v>202312</v>
      </c>
      <c r="C511" s="213" t="s">
        <v>745</v>
      </c>
      <c r="D511" s="213" t="s">
        <v>545</v>
      </c>
      <c r="E511" s="214">
        <f>VLOOKUP(D511,A_LA4!B:I,4,FALSE)</f>
        <v>0</v>
      </c>
    </row>
    <row r="512" spans="1:5" ht="15" customHeight="1" x14ac:dyDescent="0.25">
      <c r="A512" s="213" t="str">
        <f>Identification!$E$14</f>
        <v>00000</v>
      </c>
      <c r="B512" s="213" t="str">
        <f>Identification!$E$16</f>
        <v>202312</v>
      </c>
      <c r="C512" s="213" t="s">
        <v>745</v>
      </c>
      <c r="D512" s="213" t="s">
        <v>546</v>
      </c>
      <c r="E512" s="214">
        <f>VLOOKUP(D512,A_LA4!B:I,4,FALSE)</f>
        <v>0</v>
      </c>
    </row>
    <row r="513" spans="1:5" ht="15" customHeight="1" x14ac:dyDescent="0.25">
      <c r="A513" s="213" t="str">
        <f>Identification!$E$14</f>
        <v>00000</v>
      </c>
      <c r="B513" s="213" t="str">
        <f>Identification!$E$16</f>
        <v>202312</v>
      </c>
      <c r="C513" s="213" t="s">
        <v>745</v>
      </c>
      <c r="D513" s="213" t="s">
        <v>547</v>
      </c>
      <c r="E513" s="214">
        <f>VLOOKUP(D513,A_LA4!B:I,4,FALSE)</f>
        <v>0</v>
      </c>
    </row>
    <row r="514" spans="1:5" ht="15" customHeight="1" x14ac:dyDescent="0.25">
      <c r="A514" s="213" t="str">
        <f>Identification!$E$14</f>
        <v>00000</v>
      </c>
      <c r="B514" s="213" t="str">
        <f>Identification!$E$16</f>
        <v>202312</v>
      </c>
      <c r="C514" s="213" t="s">
        <v>745</v>
      </c>
      <c r="D514" s="213" t="s">
        <v>548</v>
      </c>
      <c r="E514" s="214">
        <f>VLOOKUP(D514,A_LA4!B:I,4,FALSE)</f>
        <v>0</v>
      </c>
    </row>
    <row r="515" spans="1:5" ht="15" customHeight="1" x14ac:dyDescent="0.25">
      <c r="A515" s="213" t="str">
        <f>Identification!$E$14</f>
        <v>00000</v>
      </c>
      <c r="B515" s="213" t="str">
        <f>Identification!$E$16</f>
        <v>202312</v>
      </c>
      <c r="C515" s="213" t="s">
        <v>745</v>
      </c>
      <c r="D515" s="213" t="s">
        <v>549</v>
      </c>
      <c r="E515" s="214">
        <f>VLOOKUP(D515,A_LA4!B:I,4,FALSE)</f>
        <v>0</v>
      </c>
    </row>
    <row r="516" spans="1:5" ht="15" customHeight="1" x14ac:dyDescent="0.25">
      <c r="A516" s="213" t="str">
        <f>Identification!$E$14</f>
        <v>00000</v>
      </c>
      <c r="B516" s="213" t="str">
        <f>Identification!$E$16</f>
        <v>202312</v>
      </c>
      <c r="C516" s="213" t="s">
        <v>745</v>
      </c>
      <c r="D516" s="213" t="s">
        <v>550</v>
      </c>
      <c r="E516" s="214">
        <f>VLOOKUP(D516,A_LA4!B:I,4,FALSE)</f>
        <v>0</v>
      </c>
    </row>
    <row r="517" spans="1:5" ht="15" customHeight="1" x14ac:dyDescent="0.25">
      <c r="A517" s="213" t="str">
        <f>Identification!$E$14</f>
        <v>00000</v>
      </c>
      <c r="B517" s="213" t="str">
        <f>Identification!$E$16</f>
        <v>202312</v>
      </c>
      <c r="C517" s="213" t="s">
        <v>745</v>
      </c>
      <c r="D517" s="213" t="s">
        <v>2503</v>
      </c>
      <c r="E517" s="214">
        <f>VLOOKUP(D517,A_LA4!B:I,4,FALSE)</f>
        <v>0</v>
      </c>
    </row>
    <row r="518" spans="1:5" ht="15" customHeight="1" x14ac:dyDescent="0.25">
      <c r="A518" s="213" t="str">
        <f>Identification!$E$14</f>
        <v>00000</v>
      </c>
      <c r="B518" s="213" t="str">
        <f>Identification!$E$16</f>
        <v>202312</v>
      </c>
      <c r="C518" s="213" t="s">
        <v>745</v>
      </c>
      <c r="D518" s="213" t="s">
        <v>2505</v>
      </c>
      <c r="E518" s="214">
        <f>VLOOKUP(D518,A_LA4!B:I,4,FALSE)</f>
        <v>0</v>
      </c>
    </row>
    <row r="519" spans="1:5" ht="15" customHeight="1" x14ac:dyDescent="0.25">
      <c r="A519" s="213" t="str">
        <f>Identification!$E$14</f>
        <v>00000</v>
      </c>
      <c r="B519" s="213" t="str">
        <f>Identification!$E$16</f>
        <v>202312</v>
      </c>
      <c r="C519" s="213" t="s">
        <v>745</v>
      </c>
      <c r="D519" s="213" t="s">
        <v>2507</v>
      </c>
      <c r="E519" s="214">
        <f>VLOOKUP(D519,A_LA4!B:I,4,FALSE)</f>
        <v>0</v>
      </c>
    </row>
    <row r="520" spans="1:5" ht="15" customHeight="1" x14ac:dyDescent="0.25">
      <c r="A520" s="213" t="str">
        <f>Identification!$E$14</f>
        <v>00000</v>
      </c>
      <c r="B520" s="213" t="str">
        <f>Identification!$E$16</f>
        <v>202312</v>
      </c>
      <c r="C520" s="213" t="s">
        <v>745</v>
      </c>
      <c r="D520" s="213" t="s">
        <v>2509</v>
      </c>
      <c r="E520" s="214">
        <f>VLOOKUP(D520,A_LA4!B:I,4,FALSE)</f>
        <v>0</v>
      </c>
    </row>
    <row r="521" spans="1:5" ht="15" customHeight="1" x14ac:dyDescent="0.25">
      <c r="A521" s="213" t="str">
        <f>Identification!$E$14</f>
        <v>00000</v>
      </c>
      <c r="B521" s="213" t="str">
        <f>Identification!$E$16</f>
        <v>202312</v>
      </c>
      <c r="C521" s="213" t="s">
        <v>745</v>
      </c>
      <c r="D521" s="213" t="s">
        <v>2511</v>
      </c>
      <c r="E521" s="214">
        <f>VLOOKUP(D521,A_LA4!B:I,4,FALSE)</f>
        <v>0</v>
      </c>
    </row>
    <row r="522" spans="1:5" ht="15" customHeight="1" x14ac:dyDescent="0.25">
      <c r="A522" s="213" t="str">
        <f>Identification!$E$14</f>
        <v>00000</v>
      </c>
      <c r="B522" s="213" t="str">
        <f>Identification!$E$16</f>
        <v>202312</v>
      </c>
      <c r="C522" s="213" t="s">
        <v>745</v>
      </c>
      <c r="D522" s="213" t="s">
        <v>2513</v>
      </c>
      <c r="E522" s="214">
        <f>VLOOKUP(D522,A_LA4!B:I,4,FALSE)</f>
        <v>0</v>
      </c>
    </row>
    <row r="523" spans="1:5" ht="15" customHeight="1" x14ac:dyDescent="0.25">
      <c r="A523" s="213" t="str">
        <f>Identification!$E$14</f>
        <v>00000</v>
      </c>
      <c r="B523" s="213" t="str">
        <f>Identification!$E$16</f>
        <v>202312</v>
      </c>
      <c r="C523" s="213" t="s">
        <v>745</v>
      </c>
      <c r="D523" s="213" t="s">
        <v>551</v>
      </c>
      <c r="E523" s="214">
        <f>VLOOKUP(D523,A_LEP!A:E,4,FALSE)</f>
        <v>0</v>
      </c>
    </row>
    <row r="524" spans="1:5" ht="15" customHeight="1" x14ac:dyDescent="0.25">
      <c r="A524" s="213" t="str">
        <f>Identification!$E$14</f>
        <v>00000</v>
      </c>
      <c r="B524" s="213" t="str">
        <f>Identification!$E$16</f>
        <v>202312</v>
      </c>
      <c r="C524" s="213" t="s">
        <v>745</v>
      </c>
      <c r="D524" s="213" t="s">
        <v>736</v>
      </c>
      <c r="E524" s="214">
        <f>VLOOKUP(D524,A_LEP!A:E,4,FALSE)</f>
        <v>0</v>
      </c>
    </row>
    <row r="525" spans="1:5" ht="15" customHeight="1" x14ac:dyDescent="0.25">
      <c r="A525" s="213" t="str">
        <f>Identification!$E$14</f>
        <v>00000</v>
      </c>
      <c r="B525" s="213" t="str">
        <f>Identification!$E$16</f>
        <v>202312</v>
      </c>
      <c r="C525" s="213" t="s">
        <v>745</v>
      </c>
      <c r="D525" s="213" t="s">
        <v>553</v>
      </c>
      <c r="E525" s="214">
        <f>VLOOKUP(D525,A_LEP!A:E,4,FALSE)</f>
        <v>0</v>
      </c>
    </row>
    <row r="526" spans="1:5" ht="15" customHeight="1" x14ac:dyDescent="0.25">
      <c r="A526" s="213" t="str">
        <f>Identification!$E$14</f>
        <v>00000</v>
      </c>
      <c r="B526" s="213" t="str">
        <f>Identification!$E$16</f>
        <v>202312</v>
      </c>
      <c r="C526" s="213" t="s">
        <v>745</v>
      </c>
      <c r="D526" s="213" t="s">
        <v>555</v>
      </c>
      <c r="E526" s="214">
        <f>VLOOKUP(D526,A_LEP!A:E,4,FALSE)</f>
        <v>0</v>
      </c>
    </row>
    <row r="527" spans="1:5" ht="15" customHeight="1" x14ac:dyDescent="0.25">
      <c r="A527" s="213" t="str">
        <f>Identification!$E$14</f>
        <v>00000</v>
      </c>
      <c r="B527" s="213" t="str">
        <f>Identification!$E$16</f>
        <v>202312</v>
      </c>
      <c r="C527" s="213" t="s">
        <v>745</v>
      </c>
      <c r="D527" s="213" t="s">
        <v>556</v>
      </c>
      <c r="E527" s="214">
        <f>VLOOKUP(D527,A_LEP!A:E,4,FALSE)</f>
        <v>0</v>
      </c>
    </row>
    <row r="528" spans="1:5" ht="15" customHeight="1" x14ac:dyDescent="0.25">
      <c r="A528" s="213" t="str">
        <f>Identification!$E$14</f>
        <v>00000</v>
      </c>
      <c r="B528" s="213" t="str">
        <f>Identification!$E$16</f>
        <v>202312</v>
      </c>
      <c r="C528" s="213" t="s">
        <v>745</v>
      </c>
      <c r="D528" s="213" t="s">
        <v>557</v>
      </c>
      <c r="E528" s="214">
        <f>VLOOKUP(D528,A_LEP!A:E,4,FALSE)</f>
        <v>0</v>
      </c>
    </row>
    <row r="529" spans="1:5" ht="15" customHeight="1" x14ac:dyDescent="0.25">
      <c r="A529" s="213" t="str">
        <f>Identification!$E$14</f>
        <v>00000</v>
      </c>
      <c r="B529" s="213" t="str">
        <f>Identification!$E$16</f>
        <v>202312</v>
      </c>
      <c r="C529" s="213" t="s">
        <v>745</v>
      </c>
      <c r="D529" s="213" t="s">
        <v>558</v>
      </c>
      <c r="E529" s="214">
        <f>VLOOKUP(D529,A_LEP!A:E,4,FALSE)</f>
        <v>0</v>
      </c>
    </row>
    <row r="530" spans="1:5" ht="15" customHeight="1" x14ac:dyDescent="0.25">
      <c r="A530" s="213" t="str">
        <f>Identification!$E$14</f>
        <v>00000</v>
      </c>
      <c r="B530" s="213" t="str">
        <f>Identification!$E$16</f>
        <v>202312</v>
      </c>
      <c r="C530" s="213" t="s">
        <v>745</v>
      </c>
      <c r="D530" s="213" t="s">
        <v>559</v>
      </c>
      <c r="E530" s="214">
        <f>VLOOKUP(D530,A_LEP!A:E,4,FALSE)</f>
        <v>0</v>
      </c>
    </row>
    <row r="531" spans="1:5" ht="15" customHeight="1" x14ac:dyDescent="0.25">
      <c r="A531" s="213" t="str">
        <f>Identification!$E$14</f>
        <v>00000</v>
      </c>
      <c r="B531" s="213" t="str">
        <f>Identification!$E$16</f>
        <v>202312</v>
      </c>
      <c r="C531" s="213" t="s">
        <v>745</v>
      </c>
      <c r="D531" s="213" t="s">
        <v>2748</v>
      </c>
      <c r="E531" s="214">
        <f>VLOOKUP(D531,A_LEP!A:E,4,FALSE)</f>
        <v>0</v>
      </c>
    </row>
    <row r="532" spans="1:5" ht="15" customHeight="1" x14ac:dyDescent="0.25">
      <c r="A532" s="213" t="str">
        <f>Identification!$E$14</f>
        <v>00000</v>
      </c>
      <c r="B532" s="213" t="str">
        <f>Identification!$E$16</f>
        <v>202312</v>
      </c>
      <c r="C532" s="213" t="s">
        <v>745</v>
      </c>
      <c r="D532" s="213" t="s">
        <v>560</v>
      </c>
      <c r="E532" s="214">
        <f>VLOOKUP(D532,A_LEP!A:E,4,FALSE)</f>
        <v>0</v>
      </c>
    </row>
    <row r="533" spans="1:5" ht="15" customHeight="1" x14ac:dyDescent="0.25">
      <c r="A533" s="213" t="str">
        <f>Identification!$E$14</f>
        <v>00000</v>
      </c>
      <c r="B533" s="213" t="str">
        <f>Identification!$E$16</f>
        <v>202312</v>
      </c>
      <c r="C533" s="213" t="s">
        <v>745</v>
      </c>
      <c r="D533" s="213" t="s">
        <v>561</v>
      </c>
      <c r="E533" s="214">
        <f>VLOOKUP(D533,A_LEP!A:E,4,FALSE)</f>
        <v>0</v>
      </c>
    </row>
    <row r="534" spans="1:5" ht="15" customHeight="1" x14ac:dyDescent="0.25">
      <c r="A534" s="213" t="str">
        <f>Identification!$E$14</f>
        <v>00000</v>
      </c>
      <c r="B534" s="213" t="str">
        <f>Identification!$E$16</f>
        <v>202312</v>
      </c>
      <c r="C534" s="213" t="s">
        <v>745</v>
      </c>
      <c r="D534" s="213" t="s">
        <v>562</v>
      </c>
      <c r="E534" s="214">
        <f>VLOOKUP(D534,A_LEP!A:E,4,FALSE)</f>
        <v>0</v>
      </c>
    </row>
    <row r="535" spans="1:5" ht="15" customHeight="1" x14ac:dyDescent="0.25">
      <c r="A535" s="213" t="str">
        <f>Identification!$E$14</f>
        <v>00000</v>
      </c>
      <c r="B535" s="213" t="str">
        <f>Identification!$E$16</f>
        <v>202312</v>
      </c>
      <c r="C535" s="213" t="s">
        <v>745</v>
      </c>
      <c r="D535" s="213" t="s">
        <v>563</v>
      </c>
      <c r="E535" s="214">
        <f>VLOOKUP(D535,A_LEP!A:E,4,FALSE)</f>
        <v>0</v>
      </c>
    </row>
    <row r="536" spans="1:5" ht="15" customHeight="1" x14ac:dyDescent="0.25">
      <c r="A536" s="213" t="str">
        <f>Identification!$E$14</f>
        <v>00000</v>
      </c>
      <c r="B536" s="213" t="str">
        <f>Identification!$E$16</f>
        <v>202312</v>
      </c>
      <c r="C536" s="213" t="s">
        <v>745</v>
      </c>
      <c r="D536" s="213" t="s">
        <v>564</v>
      </c>
      <c r="E536" s="214">
        <f>VLOOKUP(D536,A_LEP!A:E,4,FALSE)</f>
        <v>0</v>
      </c>
    </row>
    <row r="537" spans="1:5" ht="15" customHeight="1" x14ac:dyDescent="0.25">
      <c r="A537" s="213" t="str">
        <f>Identification!$E$14</f>
        <v>00000</v>
      </c>
      <c r="B537" s="213" t="str">
        <f>Identification!$E$16</f>
        <v>202312</v>
      </c>
      <c r="C537" s="213" t="s">
        <v>745</v>
      </c>
      <c r="D537" s="213" t="s">
        <v>565</v>
      </c>
      <c r="E537" s="214">
        <f>VLOOKUP(D537,A_LEP!A:E,4,FALSE)</f>
        <v>0</v>
      </c>
    </row>
    <row r="538" spans="1:5" ht="15" customHeight="1" x14ac:dyDescent="0.25">
      <c r="A538" s="213" t="str">
        <f>Identification!$E$14</f>
        <v>00000</v>
      </c>
      <c r="B538" s="213" t="str">
        <f>Identification!$E$16</f>
        <v>202312</v>
      </c>
      <c r="C538" s="213" t="s">
        <v>745</v>
      </c>
      <c r="D538" s="213" t="s">
        <v>566</v>
      </c>
      <c r="E538" s="214">
        <f>VLOOKUP(D538,A_LEP!A:E,4,FALSE)</f>
        <v>0</v>
      </c>
    </row>
    <row r="539" spans="1:5" ht="15" customHeight="1" x14ac:dyDescent="0.25">
      <c r="A539" s="213" t="str">
        <f>Identification!$E$14</f>
        <v>00000</v>
      </c>
      <c r="B539" s="213" t="str">
        <f>Identification!$E$16</f>
        <v>202312</v>
      </c>
      <c r="C539" s="213" t="s">
        <v>745</v>
      </c>
      <c r="D539" s="213" t="s">
        <v>567</v>
      </c>
      <c r="E539" s="214">
        <f>VLOOKUP(D539,A_LEP!A:E,4,FALSE)</f>
        <v>0</v>
      </c>
    </row>
    <row r="540" spans="1:5" ht="15" customHeight="1" x14ac:dyDescent="0.25">
      <c r="A540" s="213" t="str">
        <f>Identification!$E$14</f>
        <v>00000</v>
      </c>
      <c r="B540" s="213" t="str">
        <f>Identification!$E$16</f>
        <v>202312</v>
      </c>
      <c r="C540" s="213" t="s">
        <v>745</v>
      </c>
      <c r="D540" s="213" t="s">
        <v>568</v>
      </c>
      <c r="E540" s="214">
        <f>VLOOKUP(D540,A_LEP!A:E,4,FALSE)</f>
        <v>0</v>
      </c>
    </row>
    <row r="541" spans="1:5" ht="15" customHeight="1" x14ac:dyDescent="0.25">
      <c r="A541" s="213" t="str">
        <f>Identification!$E$14</f>
        <v>00000</v>
      </c>
      <c r="B541" s="213" t="str">
        <f>Identification!$E$16</f>
        <v>202312</v>
      </c>
      <c r="C541" s="213" t="s">
        <v>745</v>
      </c>
      <c r="D541" s="213" t="s">
        <v>569</v>
      </c>
      <c r="E541" s="214">
        <f>VLOOKUP(D541,A_LEP!A:E,4,FALSE)</f>
        <v>0</v>
      </c>
    </row>
    <row r="542" spans="1:5" ht="15" customHeight="1" x14ac:dyDescent="0.25">
      <c r="A542" s="213" t="str">
        <f>Identification!$E$14</f>
        <v>00000</v>
      </c>
      <c r="B542" s="213" t="str">
        <f>Identification!$E$16</f>
        <v>202312</v>
      </c>
      <c r="C542" s="213" t="s">
        <v>745</v>
      </c>
      <c r="D542" s="213" t="s">
        <v>570</v>
      </c>
      <c r="E542" s="214">
        <f>VLOOKUP(D542,A_LEP!A:E,4,FALSE)</f>
        <v>0</v>
      </c>
    </row>
    <row r="543" spans="1:5" ht="15" customHeight="1" x14ac:dyDescent="0.25">
      <c r="A543" s="213" t="str">
        <f>Identification!$E$14</f>
        <v>00000</v>
      </c>
      <c r="B543" s="213" t="str">
        <f>Identification!$E$16</f>
        <v>202312</v>
      </c>
      <c r="C543" s="213" t="s">
        <v>745</v>
      </c>
      <c r="D543" s="213" t="s">
        <v>663</v>
      </c>
      <c r="E543" s="214">
        <f>VLOOKUP(D543,A_LEP!A:E,4,FALSE)</f>
        <v>0</v>
      </c>
    </row>
    <row r="544" spans="1:5" ht="15" customHeight="1" x14ac:dyDescent="0.25">
      <c r="A544" s="213" t="str">
        <f>Identification!$E$14</f>
        <v>00000</v>
      </c>
      <c r="B544" s="213" t="str">
        <f>Identification!$E$16</f>
        <v>202312</v>
      </c>
      <c r="C544" s="213" t="s">
        <v>745</v>
      </c>
      <c r="D544" s="213" t="s">
        <v>664</v>
      </c>
      <c r="E544" s="214">
        <f>VLOOKUP(D544,A_LEP!A:E,4,FALSE)</f>
        <v>0</v>
      </c>
    </row>
    <row r="545" spans="1:5" ht="15" customHeight="1" x14ac:dyDescent="0.25">
      <c r="A545" s="213" t="str">
        <f>Identification!$E$14</f>
        <v>00000</v>
      </c>
      <c r="B545" s="213" t="str">
        <f>Identification!$E$16</f>
        <v>202312</v>
      </c>
      <c r="C545" s="213" t="s">
        <v>745</v>
      </c>
      <c r="D545" s="213" t="s">
        <v>665</v>
      </c>
      <c r="E545" s="214">
        <f>VLOOKUP(D545,A_LEP!A:E,4,FALSE)</f>
        <v>0</v>
      </c>
    </row>
    <row r="546" spans="1:5" ht="15" customHeight="1" x14ac:dyDescent="0.25">
      <c r="A546" s="213" t="str">
        <f>Identification!$E$14</f>
        <v>00000</v>
      </c>
      <c r="B546" s="213" t="str">
        <f>Identification!$E$16</f>
        <v>202312</v>
      </c>
      <c r="C546" s="213" t="s">
        <v>745</v>
      </c>
      <c r="D546" s="213" t="s">
        <v>666</v>
      </c>
      <c r="E546" s="214">
        <f>VLOOKUP(D546,A_LEP!A:E,4,FALSE)</f>
        <v>0</v>
      </c>
    </row>
    <row r="547" spans="1:5" ht="15" customHeight="1" x14ac:dyDescent="0.25">
      <c r="A547" s="213" t="str">
        <f>Identification!$E$14</f>
        <v>00000</v>
      </c>
      <c r="B547" s="213" t="str">
        <f>Identification!$E$16</f>
        <v>202312</v>
      </c>
      <c r="C547" s="213" t="s">
        <v>745</v>
      </c>
      <c r="D547" s="213" t="s">
        <v>667</v>
      </c>
      <c r="E547" s="214">
        <f>VLOOKUP(D547,A_LEP!A:E,4,FALSE)</f>
        <v>0</v>
      </c>
    </row>
    <row r="548" spans="1:5" ht="15" customHeight="1" x14ac:dyDescent="0.25">
      <c r="A548" s="213" t="str">
        <f>Identification!$E$14</f>
        <v>00000</v>
      </c>
      <c r="B548" s="213" t="str">
        <f>Identification!$E$16</f>
        <v>202312</v>
      </c>
      <c r="C548" s="213" t="s">
        <v>745</v>
      </c>
      <c r="D548" s="213" t="s">
        <v>668</v>
      </c>
      <c r="E548" s="214">
        <f>VLOOKUP(D548,A_LEP!A:E,4,FALSE)</f>
        <v>0</v>
      </c>
    </row>
    <row r="549" spans="1:5" ht="15" customHeight="1" x14ac:dyDescent="0.25">
      <c r="A549" s="213" t="str">
        <f>Identification!$E$14</f>
        <v>00000</v>
      </c>
      <c r="B549" s="213" t="str">
        <f>Identification!$E$16</f>
        <v>202312</v>
      </c>
      <c r="C549" s="213" t="s">
        <v>745</v>
      </c>
      <c r="D549" s="213" t="s">
        <v>669</v>
      </c>
      <c r="E549" s="214">
        <f>VLOOKUP(D549,A_LEP!A:E,4,FALSE)</f>
        <v>0</v>
      </c>
    </row>
    <row r="550" spans="1:5" ht="15" customHeight="1" x14ac:dyDescent="0.25">
      <c r="A550" s="213" t="str">
        <f>Identification!$E$14</f>
        <v>00000</v>
      </c>
      <c r="B550" s="213" t="str">
        <f>Identification!$E$16</f>
        <v>202312</v>
      </c>
      <c r="C550" s="213" t="s">
        <v>745</v>
      </c>
      <c r="D550" s="213" t="s">
        <v>670</v>
      </c>
      <c r="E550" s="214">
        <f>VLOOKUP(D550,A_LEP!A:E,4,FALSE)</f>
        <v>0</v>
      </c>
    </row>
    <row r="551" spans="1:5" ht="15" customHeight="1" x14ac:dyDescent="0.25">
      <c r="A551" s="213" t="str">
        <f>Identification!$E$14</f>
        <v>00000</v>
      </c>
      <c r="B551" s="213" t="str">
        <f>Identification!$E$16</f>
        <v>202312</v>
      </c>
      <c r="C551" s="213" t="s">
        <v>745</v>
      </c>
      <c r="D551" s="213" t="s">
        <v>671</v>
      </c>
      <c r="E551" s="214">
        <f>VLOOKUP(D551,A_LEP!A:E,4,FALSE)</f>
        <v>0</v>
      </c>
    </row>
    <row r="552" spans="1:5" ht="15" customHeight="1" x14ac:dyDescent="0.25">
      <c r="A552" s="213" t="str">
        <f>Identification!$E$14</f>
        <v>00000</v>
      </c>
      <c r="B552" s="213" t="str">
        <f>Identification!$E$16</f>
        <v>202312</v>
      </c>
      <c r="C552" s="213" t="s">
        <v>745</v>
      </c>
      <c r="D552" s="213" t="s">
        <v>672</v>
      </c>
      <c r="E552" s="214">
        <f>VLOOKUP(D552,A_LEP!A:E,4,FALSE)</f>
        <v>0</v>
      </c>
    </row>
    <row r="553" spans="1:5" ht="15" customHeight="1" x14ac:dyDescent="0.25">
      <c r="A553" s="213" t="str">
        <f>Identification!$E$14</f>
        <v>00000</v>
      </c>
      <c r="B553" s="213" t="str">
        <f>Identification!$E$16</f>
        <v>202312</v>
      </c>
      <c r="C553" s="213" t="s">
        <v>745</v>
      </c>
      <c r="D553" s="213" t="s">
        <v>673</v>
      </c>
      <c r="E553" s="214">
        <f>VLOOKUP(D553,A_LEP!A:E,4,FALSE)</f>
        <v>0</v>
      </c>
    </row>
    <row r="554" spans="1:5" ht="15" customHeight="1" x14ac:dyDescent="0.25">
      <c r="A554" s="213" t="str">
        <f>Identification!$E$14</f>
        <v>00000</v>
      </c>
      <c r="B554" s="213" t="str">
        <f>Identification!$E$16</f>
        <v>202312</v>
      </c>
      <c r="C554" s="213" t="s">
        <v>745</v>
      </c>
      <c r="D554" s="213" t="s">
        <v>674</v>
      </c>
      <c r="E554" s="214">
        <f>VLOOKUP(D554,A_LEP!A:E,4,FALSE)</f>
        <v>0</v>
      </c>
    </row>
    <row r="555" spans="1:5" ht="15" customHeight="1" x14ac:dyDescent="0.25">
      <c r="A555" s="213" t="str">
        <f>Identification!$E$14</f>
        <v>00000</v>
      </c>
      <c r="B555" s="213" t="str">
        <f>Identification!$E$16</f>
        <v>202312</v>
      </c>
      <c r="C555" s="213" t="s">
        <v>745</v>
      </c>
      <c r="D555" s="213" t="s">
        <v>675</v>
      </c>
      <c r="E555" s="214">
        <f>VLOOKUP(D555,A_LEP!A:E,4,FALSE)</f>
        <v>0</v>
      </c>
    </row>
    <row r="556" spans="1:5" ht="15" customHeight="1" x14ac:dyDescent="0.25">
      <c r="A556" s="213" t="str">
        <f>Identification!$E$14</f>
        <v>00000</v>
      </c>
      <c r="B556" s="213" t="str">
        <f>Identification!$E$16</f>
        <v>202312</v>
      </c>
      <c r="C556" s="213" t="s">
        <v>745</v>
      </c>
      <c r="D556" s="213" t="s">
        <v>676</v>
      </c>
      <c r="E556" s="214">
        <f>VLOOKUP(D556,A_LEP!A:E,4,FALSE)</f>
        <v>0</v>
      </c>
    </row>
    <row r="557" spans="1:5" ht="15" customHeight="1" x14ac:dyDescent="0.25">
      <c r="A557" s="213" t="str">
        <f>Identification!$E$14</f>
        <v>00000</v>
      </c>
      <c r="B557" s="213" t="str">
        <f>Identification!$E$16</f>
        <v>202312</v>
      </c>
      <c r="C557" s="213" t="s">
        <v>745</v>
      </c>
      <c r="D557" s="213" t="s">
        <v>677</v>
      </c>
      <c r="E557" s="214">
        <f>VLOOKUP(D557,A_LEP!A:E,4,FALSE)</f>
        <v>0</v>
      </c>
    </row>
    <row r="558" spans="1:5" ht="15" customHeight="1" x14ac:dyDescent="0.25">
      <c r="A558" s="213" t="str">
        <f>Identification!$E$14</f>
        <v>00000</v>
      </c>
      <c r="B558" s="213" t="str">
        <f>Identification!$E$16</f>
        <v>202312</v>
      </c>
      <c r="C558" s="213" t="s">
        <v>745</v>
      </c>
      <c r="D558" s="213" t="s">
        <v>678</v>
      </c>
      <c r="E558" s="214">
        <f>VLOOKUP(D558,A_LEP!A:E,4,FALSE)</f>
        <v>0</v>
      </c>
    </row>
    <row r="559" spans="1:5" ht="15" customHeight="1" x14ac:dyDescent="0.25">
      <c r="A559" s="213" t="str">
        <f>Identification!$E$14</f>
        <v>00000</v>
      </c>
      <c r="B559" s="213" t="str">
        <f>Identification!$E$16</f>
        <v>202312</v>
      </c>
      <c r="C559" s="213" t="s">
        <v>745</v>
      </c>
      <c r="D559" s="213" t="s">
        <v>679</v>
      </c>
      <c r="E559" s="214">
        <f>VLOOKUP(D559,A_LEP!A:E,4,FALSE)</f>
        <v>0</v>
      </c>
    </row>
    <row r="560" spans="1:5" ht="15" customHeight="1" x14ac:dyDescent="0.25">
      <c r="A560" s="213" t="str">
        <f>Identification!$E$14</f>
        <v>00000</v>
      </c>
      <c r="B560" s="213" t="str">
        <f>Identification!$E$16</f>
        <v>202312</v>
      </c>
      <c r="C560" s="213" t="s">
        <v>745</v>
      </c>
      <c r="D560" s="213" t="s">
        <v>680</v>
      </c>
      <c r="E560" s="214">
        <f>VLOOKUP(D560,A_LEP!A:E,4,FALSE)</f>
        <v>0</v>
      </c>
    </row>
    <row r="561" spans="1:5" ht="15" customHeight="1" x14ac:dyDescent="0.25">
      <c r="A561" s="213" t="str">
        <f>Identification!$E$14</f>
        <v>00000</v>
      </c>
      <c r="B561" s="213" t="str">
        <f>Identification!$E$16</f>
        <v>202312</v>
      </c>
      <c r="C561" s="213" t="s">
        <v>745</v>
      </c>
      <c r="D561" s="213" t="s">
        <v>681</v>
      </c>
      <c r="E561" s="214">
        <f>VLOOKUP(D561,A_LEP!A:E,4,FALSE)</f>
        <v>0</v>
      </c>
    </row>
    <row r="562" spans="1:5" ht="15" customHeight="1" x14ac:dyDescent="0.25">
      <c r="A562" s="213" t="str">
        <f>Identification!$E$14</f>
        <v>00000</v>
      </c>
      <c r="B562" s="213" t="str">
        <f>Identification!$E$16</f>
        <v>202312</v>
      </c>
      <c r="C562" s="213" t="s">
        <v>745</v>
      </c>
      <c r="D562" s="213" t="s">
        <v>682</v>
      </c>
      <c r="E562" s="214">
        <f>VLOOKUP(D562,A_LEP!A:E,4,FALSE)</f>
        <v>0</v>
      </c>
    </row>
    <row r="563" spans="1:5" ht="15" customHeight="1" x14ac:dyDescent="0.25">
      <c r="A563" s="213" t="str">
        <f>Identification!$E$14</f>
        <v>00000</v>
      </c>
      <c r="B563" s="213" t="str">
        <f>Identification!$E$16</f>
        <v>202312</v>
      </c>
      <c r="C563" s="213" t="s">
        <v>745</v>
      </c>
      <c r="D563" s="213" t="s">
        <v>683</v>
      </c>
      <c r="E563" s="214">
        <f>VLOOKUP(D563,A_LEP!A:E,4,FALSE)</f>
        <v>0</v>
      </c>
    </row>
    <row r="564" spans="1:5" ht="15" customHeight="1" x14ac:dyDescent="0.25">
      <c r="A564" s="213" t="str">
        <f>Identification!$E$14</f>
        <v>00000</v>
      </c>
      <c r="B564" s="213" t="str">
        <f>Identification!$E$16</f>
        <v>202312</v>
      </c>
      <c r="C564" s="213" t="s">
        <v>745</v>
      </c>
      <c r="D564" s="213" t="s">
        <v>684</v>
      </c>
      <c r="E564" s="214">
        <f>VLOOKUP(D564,A_LEP!A:E,4,FALSE)</f>
        <v>0</v>
      </c>
    </row>
    <row r="565" spans="1:5" ht="15" customHeight="1" x14ac:dyDescent="0.25">
      <c r="A565" s="213" t="str">
        <f>Identification!$E$14</f>
        <v>00000</v>
      </c>
      <c r="B565" s="213" t="str">
        <f>Identification!$E$16</f>
        <v>202312</v>
      </c>
      <c r="C565" s="213" t="s">
        <v>745</v>
      </c>
      <c r="D565" s="213" t="s">
        <v>552</v>
      </c>
      <c r="E565" s="214">
        <f>VLOOKUP(D565,A_LEP!B:E,4,FALSE)</f>
        <v>0</v>
      </c>
    </row>
    <row r="566" spans="1:5" ht="15" customHeight="1" x14ac:dyDescent="0.25">
      <c r="A566" s="213" t="str">
        <f>Identification!$E$14</f>
        <v>00000</v>
      </c>
      <c r="B566" s="213" t="str">
        <f>Identification!$E$16</f>
        <v>202312</v>
      </c>
      <c r="C566" s="213" t="s">
        <v>745</v>
      </c>
      <c r="D566" s="213" t="s">
        <v>737</v>
      </c>
      <c r="E566" s="214">
        <f>VLOOKUP(D566,A_LEP!B:E,4,FALSE)</f>
        <v>0</v>
      </c>
    </row>
    <row r="567" spans="1:5" ht="15" customHeight="1" x14ac:dyDescent="0.25">
      <c r="A567" s="213" t="str">
        <f>Identification!$E$14</f>
        <v>00000</v>
      </c>
      <c r="B567" s="213" t="str">
        <f>Identification!$E$16</f>
        <v>202312</v>
      </c>
      <c r="C567" s="213" t="s">
        <v>745</v>
      </c>
      <c r="D567" s="213" t="s">
        <v>554</v>
      </c>
      <c r="E567" s="214">
        <f>VLOOKUP(D567,A_LEP!B:E,4,FALSE)</f>
        <v>0</v>
      </c>
    </row>
    <row r="568" spans="1:5" ht="15" customHeight="1" x14ac:dyDescent="0.25">
      <c r="A568" s="213" t="str">
        <f>Identification!$E$14</f>
        <v>00000</v>
      </c>
      <c r="B568" s="213" t="str">
        <f>Identification!$E$16</f>
        <v>202312</v>
      </c>
      <c r="C568" s="213" t="s">
        <v>745</v>
      </c>
      <c r="D568" s="213" t="s">
        <v>571</v>
      </c>
      <c r="E568" s="214">
        <f>VLOOKUP(D568,A_LEP!B:E,4,FALSE)</f>
        <v>0</v>
      </c>
    </row>
    <row r="569" spans="1:5" ht="15" customHeight="1" x14ac:dyDescent="0.25">
      <c r="A569" s="213" t="str">
        <f>Identification!$E$14</f>
        <v>00000</v>
      </c>
      <c r="B569" s="213" t="str">
        <f>Identification!$E$16</f>
        <v>202312</v>
      </c>
      <c r="C569" s="213" t="s">
        <v>745</v>
      </c>
      <c r="D569" s="213" t="s">
        <v>572</v>
      </c>
      <c r="E569" s="214">
        <f>VLOOKUP(D569,A_LEP!B:E,4,FALSE)</f>
        <v>0</v>
      </c>
    </row>
    <row r="570" spans="1:5" ht="15" customHeight="1" x14ac:dyDescent="0.25">
      <c r="A570" s="213" t="str">
        <f>Identification!$E$14</f>
        <v>00000</v>
      </c>
      <c r="B570" s="213" t="str">
        <f>Identification!$E$16</f>
        <v>202312</v>
      </c>
      <c r="C570" s="213" t="s">
        <v>745</v>
      </c>
      <c r="D570" s="213" t="s">
        <v>573</v>
      </c>
      <c r="E570" s="214">
        <f>VLOOKUP(D570,A_LEP!B:E,4,FALSE)</f>
        <v>0</v>
      </c>
    </row>
    <row r="571" spans="1:5" ht="15" customHeight="1" x14ac:dyDescent="0.25">
      <c r="A571" s="213" t="str">
        <f>Identification!$E$14</f>
        <v>00000</v>
      </c>
      <c r="B571" s="213" t="str">
        <f>Identification!$E$16</f>
        <v>202312</v>
      </c>
      <c r="C571" s="213" t="s">
        <v>745</v>
      </c>
      <c r="D571" s="213" t="s">
        <v>574</v>
      </c>
      <c r="E571" s="214">
        <f>VLOOKUP(D571,A_LEP!B:E,4,FALSE)</f>
        <v>0</v>
      </c>
    </row>
    <row r="572" spans="1:5" ht="15" customHeight="1" x14ac:dyDescent="0.25">
      <c r="A572" s="213" t="str">
        <f>Identification!$E$14</f>
        <v>00000</v>
      </c>
      <c r="B572" s="213" t="str">
        <f>Identification!$E$16</f>
        <v>202312</v>
      </c>
      <c r="C572" s="213" t="s">
        <v>745</v>
      </c>
      <c r="D572" s="213" t="s">
        <v>575</v>
      </c>
      <c r="E572" s="214">
        <f>VLOOKUP(D572,A_LEP!B:E,4,FALSE)</f>
        <v>0</v>
      </c>
    </row>
    <row r="573" spans="1:5" ht="15" customHeight="1" x14ac:dyDescent="0.25">
      <c r="A573" s="213" t="str">
        <f>Identification!$E$14</f>
        <v>00000</v>
      </c>
      <c r="B573" s="213" t="str">
        <f>Identification!$E$16</f>
        <v>202312</v>
      </c>
      <c r="C573" s="213" t="s">
        <v>745</v>
      </c>
      <c r="D573" s="213" t="s">
        <v>2749</v>
      </c>
      <c r="E573" s="214">
        <f>VLOOKUP(D573,A_LEP!B:E,4,FALSE)</f>
        <v>0</v>
      </c>
    </row>
    <row r="574" spans="1:5" ht="15" customHeight="1" x14ac:dyDescent="0.25">
      <c r="A574" s="213" t="str">
        <f>Identification!$E$14</f>
        <v>00000</v>
      </c>
      <c r="B574" s="213" t="str">
        <f>Identification!$E$16</f>
        <v>202312</v>
      </c>
      <c r="C574" s="213" t="s">
        <v>745</v>
      </c>
      <c r="D574" s="213" t="s">
        <v>576</v>
      </c>
      <c r="E574" s="214">
        <f>VLOOKUP(D574,A_LEP!B:E,4,FALSE)</f>
        <v>0</v>
      </c>
    </row>
    <row r="575" spans="1:5" ht="15" customHeight="1" x14ac:dyDescent="0.25">
      <c r="A575" s="213" t="str">
        <f>Identification!$E$14</f>
        <v>00000</v>
      </c>
      <c r="B575" s="213" t="str">
        <f>Identification!$E$16</f>
        <v>202312</v>
      </c>
      <c r="C575" s="213" t="s">
        <v>745</v>
      </c>
      <c r="D575" s="213" t="s">
        <v>577</v>
      </c>
      <c r="E575" s="214">
        <f>VLOOKUP(D575,A_LEP!B:E,4,FALSE)</f>
        <v>0</v>
      </c>
    </row>
    <row r="576" spans="1:5" ht="15" customHeight="1" x14ac:dyDescent="0.25">
      <c r="A576" s="213" t="str">
        <f>Identification!$E$14</f>
        <v>00000</v>
      </c>
      <c r="B576" s="213" t="str">
        <f>Identification!$E$16</f>
        <v>202312</v>
      </c>
      <c r="C576" s="213" t="s">
        <v>745</v>
      </c>
      <c r="D576" s="213" t="s">
        <v>578</v>
      </c>
      <c r="E576" s="214">
        <f>VLOOKUP(D576,A_LEP!B:E,4,FALSE)</f>
        <v>0</v>
      </c>
    </row>
    <row r="577" spans="1:5" ht="15" customHeight="1" x14ac:dyDescent="0.25">
      <c r="A577" s="213" t="str">
        <f>Identification!$E$14</f>
        <v>00000</v>
      </c>
      <c r="B577" s="213" t="str">
        <f>Identification!$E$16</f>
        <v>202312</v>
      </c>
      <c r="C577" s="213" t="s">
        <v>745</v>
      </c>
      <c r="D577" s="213" t="s">
        <v>579</v>
      </c>
      <c r="E577" s="214">
        <f>VLOOKUP(D577,A_LEP!B:E,4,FALSE)</f>
        <v>0</v>
      </c>
    </row>
    <row r="578" spans="1:5" ht="15" customHeight="1" x14ac:dyDescent="0.25">
      <c r="A578" s="213" t="str">
        <f>Identification!$E$14</f>
        <v>00000</v>
      </c>
      <c r="B578" s="213" t="str">
        <f>Identification!$E$16</f>
        <v>202312</v>
      </c>
      <c r="C578" s="213" t="s">
        <v>745</v>
      </c>
      <c r="D578" s="213" t="s">
        <v>580</v>
      </c>
      <c r="E578" s="214">
        <f>VLOOKUP(D578,A_LEP!B:E,4,FALSE)</f>
        <v>0</v>
      </c>
    </row>
    <row r="579" spans="1:5" ht="15" customHeight="1" x14ac:dyDescent="0.25">
      <c r="A579" s="213" t="str">
        <f>Identification!$E$14</f>
        <v>00000</v>
      </c>
      <c r="B579" s="213" t="str">
        <f>Identification!$E$16</f>
        <v>202312</v>
      </c>
      <c r="C579" s="213" t="s">
        <v>745</v>
      </c>
      <c r="D579" s="213" t="s">
        <v>581</v>
      </c>
      <c r="E579" s="214">
        <f>VLOOKUP(D579,A_LEP!B:E,4,FALSE)</f>
        <v>0</v>
      </c>
    </row>
    <row r="580" spans="1:5" ht="15" customHeight="1" x14ac:dyDescent="0.25">
      <c r="A580" s="213" t="str">
        <f>Identification!$E$14</f>
        <v>00000</v>
      </c>
      <c r="B580" s="213" t="str">
        <f>Identification!$E$16</f>
        <v>202312</v>
      </c>
      <c r="C580" s="213" t="s">
        <v>745</v>
      </c>
      <c r="D580" s="213" t="s">
        <v>582</v>
      </c>
      <c r="E580" s="214">
        <f>VLOOKUP(D580,A_LEP!B:E,4,FALSE)</f>
        <v>0</v>
      </c>
    </row>
    <row r="581" spans="1:5" ht="15" customHeight="1" x14ac:dyDescent="0.25">
      <c r="A581" s="213" t="str">
        <f>Identification!$E$14</f>
        <v>00000</v>
      </c>
      <c r="B581" s="213" t="str">
        <f>Identification!$E$16</f>
        <v>202312</v>
      </c>
      <c r="C581" s="213" t="s">
        <v>745</v>
      </c>
      <c r="D581" s="213" t="s">
        <v>583</v>
      </c>
      <c r="E581" s="214">
        <f>VLOOKUP(D581,A_LEP!B:E,4,FALSE)</f>
        <v>0</v>
      </c>
    </row>
    <row r="582" spans="1:5" ht="15" customHeight="1" x14ac:dyDescent="0.25">
      <c r="A582" s="213" t="str">
        <f>Identification!$E$14</f>
        <v>00000</v>
      </c>
      <c r="B582" s="213" t="str">
        <f>Identification!$E$16</f>
        <v>202312</v>
      </c>
      <c r="C582" s="213" t="s">
        <v>745</v>
      </c>
      <c r="D582" s="213" t="s">
        <v>584</v>
      </c>
      <c r="E582" s="214">
        <f>VLOOKUP(D582,A_LEP!B:E,4,FALSE)</f>
        <v>0</v>
      </c>
    </row>
    <row r="583" spans="1:5" ht="15" customHeight="1" x14ac:dyDescent="0.25">
      <c r="A583" s="213" t="str">
        <f>Identification!$E$14</f>
        <v>00000</v>
      </c>
      <c r="B583" s="213" t="str">
        <f>Identification!$E$16</f>
        <v>202312</v>
      </c>
      <c r="C583" s="213" t="s">
        <v>745</v>
      </c>
      <c r="D583" s="213" t="s">
        <v>585</v>
      </c>
      <c r="E583" s="214">
        <f>VLOOKUP(D583,A_LEP!B:E,4,FALSE)</f>
        <v>0</v>
      </c>
    </row>
    <row r="584" spans="1:5" ht="15" customHeight="1" x14ac:dyDescent="0.25">
      <c r="A584" s="213" t="str">
        <f>Identification!$E$14</f>
        <v>00000</v>
      </c>
      <c r="B584" s="213" t="str">
        <f>Identification!$E$16</f>
        <v>202312</v>
      </c>
      <c r="C584" s="213" t="s">
        <v>745</v>
      </c>
      <c r="D584" s="213" t="s">
        <v>586</v>
      </c>
      <c r="E584" s="214">
        <f>VLOOKUP(D584,A_LEP!B:E,4,FALSE)</f>
        <v>0</v>
      </c>
    </row>
    <row r="585" spans="1:5" ht="15" customHeight="1" x14ac:dyDescent="0.25">
      <c r="A585" s="213" t="str">
        <f>Identification!$E$14</f>
        <v>00000</v>
      </c>
      <c r="B585" s="213" t="str">
        <f>Identification!$E$16</f>
        <v>202312</v>
      </c>
      <c r="C585" s="213" t="s">
        <v>745</v>
      </c>
      <c r="D585" s="213" t="s">
        <v>685</v>
      </c>
      <c r="E585" s="214">
        <f>VLOOKUP(D585,A_LEP!B:E,4,FALSE)</f>
        <v>0</v>
      </c>
    </row>
    <row r="586" spans="1:5" ht="15" customHeight="1" x14ac:dyDescent="0.25">
      <c r="A586" s="213" t="str">
        <f>Identification!$E$14</f>
        <v>00000</v>
      </c>
      <c r="B586" s="213" t="str">
        <f>Identification!$E$16</f>
        <v>202312</v>
      </c>
      <c r="C586" s="213" t="s">
        <v>745</v>
      </c>
      <c r="D586" s="213" t="s">
        <v>686</v>
      </c>
      <c r="E586" s="214">
        <f>VLOOKUP(D586,A_LEP!B:E,4,FALSE)</f>
        <v>0</v>
      </c>
    </row>
    <row r="587" spans="1:5" ht="15" customHeight="1" x14ac:dyDescent="0.25">
      <c r="A587" s="213" t="str">
        <f>Identification!$E$14</f>
        <v>00000</v>
      </c>
      <c r="B587" s="213" t="str">
        <f>Identification!$E$16</f>
        <v>202312</v>
      </c>
      <c r="C587" s="213" t="s">
        <v>745</v>
      </c>
      <c r="D587" s="213" t="s">
        <v>687</v>
      </c>
      <c r="E587" s="214">
        <f>VLOOKUP(D587,A_LEP!B:E,4,FALSE)</f>
        <v>0</v>
      </c>
    </row>
    <row r="588" spans="1:5" ht="15" customHeight="1" x14ac:dyDescent="0.25">
      <c r="A588" s="213" t="str">
        <f>Identification!$E$14</f>
        <v>00000</v>
      </c>
      <c r="B588" s="213" t="str">
        <f>Identification!$E$16</f>
        <v>202312</v>
      </c>
      <c r="C588" s="213" t="s">
        <v>745</v>
      </c>
      <c r="D588" s="213" t="s">
        <v>688</v>
      </c>
      <c r="E588" s="214">
        <f>VLOOKUP(D588,A_LEP!B:E,4,FALSE)</f>
        <v>0</v>
      </c>
    </row>
    <row r="589" spans="1:5" ht="15" customHeight="1" x14ac:dyDescent="0.25">
      <c r="A589" s="213" t="str">
        <f>Identification!$E$14</f>
        <v>00000</v>
      </c>
      <c r="B589" s="213" t="str">
        <f>Identification!$E$16</f>
        <v>202312</v>
      </c>
      <c r="C589" s="213" t="s">
        <v>745</v>
      </c>
      <c r="D589" s="213" t="s">
        <v>689</v>
      </c>
      <c r="E589" s="214">
        <f>VLOOKUP(D589,A_LEP!B:E,4,FALSE)</f>
        <v>0</v>
      </c>
    </row>
    <row r="590" spans="1:5" ht="15" customHeight="1" x14ac:dyDescent="0.25">
      <c r="A590" s="213" t="str">
        <f>Identification!$E$14</f>
        <v>00000</v>
      </c>
      <c r="B590" s="213" t="str">
        <f>Identification!$E$16</f>
        <v>202312</v>
      </c>
      <c r="C590" s="213" t="s">
        <v>745</v>
      </c>
      <c r="D590" s="213" t="s">
        <v>690</v>
      </c>
      <c r="E590" s="214">
        <f>VLOOKUP(D590,A_LEP!B:E,4,FALSE)</f>
        <v>0</v>
      </c>
    </row>
    <row r="591" spans="1:5" ht="15" customHeight="1" x14ac:dyDescent="0.25">
      <c r="A591" s="213" t="str">
        <f>Identification!$E$14</f>
        <v>00000</v>
      </c>
      <c r="B591" s="213" t="str">
        <f>Identification!$E$16</f>
        <v>202312</v>
      </c>
      <c r="C591" s="213" t="s">
        <v>745</v>
      </c>
      <c r="D591" s="213" t="s">
        <v>691</v>
      </c>
      <c r="E591" s="214">
        <f>VLOOKUP(D591,A_LEP!B:E,4,FALSE)</f>
        <v>0</v>
      </c>
    </row>
    <row r="592" spans="1:5" ht="15" customHeight="1" x14ac:dyDescent="0.25">
      <c r="A592" s="213" t="str">
        <f>Identification!$E$14</f>
        <v>00000</v>
      </c>
      <c r="B592" s="213" t="str">
        <f>Identification!$E$16</f>
        <v>202312</v>
      </c>
      <c r="C592" s="213" t="s">
        <v>745</v>
      </c>
      <c r="D592" s="213" t="s">
        <v>692</v>
      </c>
      <c r="E592" s="214">
        <f>VLOOKUP(D592,A_LEP!B:E,4,FALSE)</f>
        <v>0</v>
      </c>
    </row>
    <row r="593" spans="1:5" ht="15" customHeight="1" x14ac:dyDescent="0.25">
      <c r="A593" s="213" t="str">
        <f>Identification!$E$14</f>
        <v>00000</v>
      </c>
      <c r="B593" s="213" t="str">
        <f>Identification!$E$16</f>
        <v>202312</v>
      </c>
      <c r="C593" s="213" t="s">
        <v>745</v>
      </c>
      <c r="D593" s="213" t="s">
        <v>693</v>
      </c>
      <c r="E593" s="214">
        <f>VLOOKUP(D593,A_LEP!B:E,4,FALSE)</f>
        <v>0</v>
      </c>
    </row>
    <row r="594" spans="1:5" ht="15" customHeight="1" x14ac:dyDescent="0.25">
      <c r="A594" s="213" t="str">
        <f>Identification!$E$14</f>
        <v>00000</v>
      </c>
      <c r="B594" s="213" t="str">
        <f>Identification!$E$16</f>
        <v>202312</v>
      </c>
      <c r="C594" s="213" t="s">
        <v>745</v>
      </c>
      <c r="D594" s="213" t="s">
        <v>694</v>
      </c>
      <c r="E594" s="214">
        <f>VLOOKUP(D594,A_LEP!B:E,4,FALSE)</f>
        <v>0</v>
      </c>
    </row>
    <row r="595" spans="1:5" ht="15" customHeight="1" x14ac:dyDescent="0.25">
      <c r="A595" s="213" t="str">
        <f>Identification!$E$14</f>
        <v>00000</v>
      </c>
      <c r="B595" s="213" t="str">
        <f>Identification!$E$16</f>
        <v>202312</v>
      </c>
      <c r="C595" s="213" t="s">
        <v>745</v>
      </c>
      <c r="D595" s="213" t="s">
        <v>695</v>
      </c>
      <c r="E595" s="214">
        <f>VLOOKUP(D595,A_LEP!B:E,4,FALSE)</f>
        <v>0</v>
      </c>
    </row>
    <row r="596" spans="1:5" ht="15" customHeight="1" x14ac:dyDescent="0.25">
      <c r="A596" s="213" t="str">
        <f>Identification!$E$14</f>
        <v>00000</v>
      </c>
      <c r="B596" s="213" t="str">
        <f>Identification!$E$16</f>
        <v>202312</v>
      </c>
      <c r="C596" s="213" t="s">
        <v>745</v>
      </c>
      <c r="D596" s="213" t="s">
        <v>696</v>
      </c>
      <c r="E596" s="214">
        <f>VLOOKUP(D596,A_LEP!B:E,4,FALSE)</f>
        <v>0</v>
      </c>
    </row>
    <row r="597" spans="1:5" ht="15" customHeight="1" x14ac:dyDescent="0.25">
      <c r="A597" s="213" t="str">
        <f>Identification!$E$14</f>
        <v>00000</v>
      </c>
      <c r="B597" s="213" t="str">
        <f>Identification!$E$16</f>
        <v>202312</v>
      </c>
      <c r="C597" s="213" t="s">
        <v>745</v>
      </c>
      <c r="D597" s="213" t="s">
        <v>587</v>
      </c>
      <c r="E597" s="214">
        <f>VLOOKUP(D597,A_LDDS!A:E,4,FALSE)</f>
        <v>0</v>
      </c>
    </row>
    <row r="598" spans="1:5" ht="15" customHeight="1" x14ac:dyDescent="0.25">
      <c r="A598" s="213" t="str">
        <f>Identification!$E$14</f>
        <v>00000</v>
      </c>
      <c r="B598" s="213" t="str">
        <f>Identification!$E$16</f>
        <v>202312</v>
      </c>
      <c r="C598" s="213" t="s">
        <v>745</v>
      </c>
      <c r="D598" s="213" t="s">
        <v>738</v>
      </c>
      <c r="E598" s="214">
        <f>VLOOKUP(D598,A_LDDS!A:E,4,FALSE)</f>
        <v>0</v>
      </c>
    </row>
    <row r="599" spans="1:5" ht="15" customHeight="1" x14ac:dyDescent="0.25">
      <c r="A599" s="213" t="str">
        <f>Identification!$E$14</f>
        <v>00000</v>
      </c>
      <c r="B599" s="213" t="str">
        <f>Identification!$E$16</f>
        <v>202312</v>
      </c>
      <c r="C599" s="213" t="s">
        <v>745</v>
      </c>
      <c r="D599" s="213" t="s">
        <v>588</v>
      </c>
      <c r="E599" s="214">
        <f>VLOOKUP(D599,A_LDDS!A:E,4,FALSE)</f>
        <v>0</v>
      </c>
    </row>
    <row r="600" spans="1:5" ht="15" customHeight="1" x14ac:dyDescent="0.25">
      <c r="A600" s="213" t="str">
        <f>Identification!$E$14</f>
        <v>00000</v>
      </c>
      <c r="B600" s="213" t="str">
        <f>Identification!$E$16</f>
        <v>202312</v>
      </c>
      <c r="C600" s="213" t="s">
        <v>745</v>
      </c>
      <c r="D600" s="213" t="s">
        <v>589</v>
      </c>
      <c r="E600" s="214">
        <f>VLOOKUP(D600,A_LDDS!A:E,4,FALSE)</f>
        <v>0</v>
      </c>
    </row>
    <row r="601" spans="1:5" ht="15" customHeight="1" x14ac:dyDescent="0.25">
      <c r="A601" s="213" t="str">
        <f>Identification!$E$14</f>
        <v>00000</v>
      </c>
      <c r="B601" s="213" t="str">
        <f>Identification!$E$16</f>
        <v>202312</v>
      </c>
      <c r="C601" s="213" t="s">
        <v>745</v>
      </c>
      <c r="D601" s="213" t="s">
        <v>590</v>
      </c>
      <c r="E601" s="214">
        <f>VLOOKUP(D601,A_LDDS!A:E,4,FALSE)</f>
        <v>0</v>
      </c>
    </row>
    <row r="602" spans="1:5" ht="15" customHeight="1" x14ac:dyDescent="0.25">
      <c r="A602" s="213" t="str">
        <f>Identification!$E$14</f>
        <v>00000</v>
      </c>
      <c r="B602" s="213" t="str">
        <f>Identification!$E$16</f>
        <v>202312</v>
      </c>
      <c r="C602" s="213" t="s">
        <v>745</v>
      </c>
      <c r="D602" s="213" t="s">
        <v>591</v>
      </c>
      <c r="E602" s="214">
        <f>VLOOKUP(D602,A_LDDS!A:E,4,FALSE)</f>
        <v>0</v>
      </c>
    </row>
    <row r="603" spans="1:5" ht="15" customHeight="1" x14ac:dyDescent="0.25">
      <c r="A603" s="213" t="str">
        <f>Identification!$E$14</f>
        <v>00000</v>
      </c>
      <c r="B603" s="213" t="str">
        <f>Identification!$E$16</f>
        <v>202312</v>
      </c>
      <c r="C603" s="213" t="s">
        <v>745</v>
      </c>
      <c r="D603" s="213" t="s">
        <v>592</v>
      </c>
      <c r="E603" s="214">
        <f>VLOOKUP(D603,A_LDDS!A:E,4,FALSE)</f>
        <v>0</v>
      </c>
    </row>
    <row r="604" spans="1:5" ht="15" customHeight="1" x14ac:dyDescent="0.25">
      <c r="A604" s="213" t="str">
        <f>Identification!$E$14</f>
        <v>00000</v>
      </c>
      <c r="B604" s="213" t="str">
        <f>Identification!$E$16</f>
        <v>202312</v>
      </c>
      <c r="C604" s="213" t="s">
        <v>745</v>
      </c>
      <c r="D604" s="213" t="s">
        <v>593</v>
      </c>
      <c r="E604" s="214">
        <f>VLOOKUP(D604,A_LDDS!A:E,4,FALSE)</f>
        <v>0</v>
      </c>
    </row>
    <row r="605" spans="1:5" ht="15" customHeight="1" x14ac:dyDescent="0.25">
      <c r="A605" s="213" t="str">
        <f>Identification!$E$14</f>
        <v>00000</v>
      </c>
      <c r="B605" s="213" t="str">
        <f>Identification!$E$16</f>
        <v>202312</v>
      </c>
      <c r="C605" s="213" t="s">
        <v>745</v>
      </c>
      <c r="D605" s="213" t="s">
        <v>594</v>
      </c>
      <c r="E605" s="214">
        <f>VLOOKUP(D605,A_LDDS!A:E,4,FALSE)</f>
        <v>0</v>
      </c>
    </row>
    <row r="606" spans="1:5" ht="15" customHeight="1" x14ac:dyDescent="0.25">
      <c r="A606" s="213" t="str">
        <f>Identification!$E$14</f>
        <v>00000</v>
      </c>
      <c r="B606" s="213" t="str">
        <f>Identification!$E$16</f>
        <v>202312</v>
      </c>
      <c r="C606" s="213" t="s">
        <v>745</v>
      </c>
      <c r="D606" s="213" t="s">
        <v>595</v>
      </c>
      <c r="E606" s="214">
        <f>VLOOKUP(D606,A_LDDS!A:E,4,FALSE)</f>
        <v>0</v>
      </c>
    </row>
    <row r="607" spans="1:5" ht="15" customHeight="1" x14ac:dyDescent="0.25">
      <c r="A607" s="213" t="str">
        <f>Identification!$E$14</f>
        <v>00000</v>
      </c>
      <c r="B607" s="213" t="str">
        <f>Identification!$E$16</f>
        <v>202312</v>
      </c>
      <c r="C607" s="213" t="s">
        <v>745</v>
      </c>
      <c r="D607" s="213" t="s">
        <v>596</v>
      </c>
      <c r="E607" s="214">
        <f>VLOOKUP(D607,A_LDDS!A:E,4,FALSE)</f>
        <v>0</v>
      </c>
    </row>
    <row r="608" spans="1:5" ht="15" customHeight="1" x14ac:dyDescent="0.25">
      <c r="A608" s="213" t="str">
        <f>Identification!$E$14</f>
        <v>00000</v>
      </c>
      <c r="B608" s="213" t="str">
        <f>Identification!$E$16</f>
        <v>202312</v>
      </c>
      <c r="C608" s="213" t="s">
        <v>745</v>
      </c>
      <c r="D608" s="213" t="s">
        <v>597</v>
      </c>
      <c r="E608" s="214">
        <f>VLOOKUP(D608,A_LDDS!A:E,4,FALSE)</f>
        <v>0</v>
      </c>
    </row>
    <row r="609" spans="1:5" ht="15" customHeight="1" x14ac:dyDescent="0.25">
      <c r="A609" s="213" t="str">
        <f>Identification!$E$14</f>
        <v>00000</v>
      </c>
      <c r="B609" s="213" t="str">
        <f>Identification!$E$16</f>
        <v>202312</v>
      </c>
      <c r="C609" s="213" t="s">
        <v>745</v>
      </c>
      <c r="D609" s="213" t="s">
        <v>598</v>
      </c>
      <c r="E609" s="214">
        <f>VLOOKUP(D609,A_LDDS!A:E,4,FALSE)</f>
        <v>0</v>
      </c>
    </row>
    <row r="610" spans="1:5" ht="15" customHeight="1" x14ac:dyDescent="0.25">
      <c r="A610" s="213" t="str">
        <f>Identification!$E$14</f>
        <v>00000</v>
      </c>
      <c r="B610" s="213" t="str">
        <f>Identification!$E$16</f>
        <v>202312</v>
      </c>
      <c r="C610" s="213" t="s">
        <v>745</v>
      </c>
      <c r="D610" s="213" t="s">
        <v>599</v>
      </c>
      <c r="E610" s="214">
        <f>VLOOKUP(D610,A_LDDS!A:E,4,FALSE)</f>
        <v>0</v>
      </c>
    </row>
    <row r="611" spans="1:5" ht="15" customHeight="1" x14ac:dyDescent="0.25">
      <c r="A611" s="213" t="str">
        <f>Identification!$E$14</f>
        <v>00000</v>
      </c>
      <c r="B611" s="213" t="str">
        <f>Identification!$E$16</f>
        <v>202312</v>
      </c>
      <c r="C611" s="213" t="s">
        <v>745</v>
      </c>
      <c r="D611" s="213" t="s">
        <v>600</v>
      </c>
      <c r="E611" s="214">
        <f>VLOOKUP(D611,A_LDDS!A:E,4,FALSE)</f>
        <v>0</v>
      </c>
    </row>
    <row r="612" spans="1:5" ht="15" customHeight="1" x14ac:dyDescent="0.25">
      <c r="A612" s="213" t="str">
        <f>Identification!$E$14</f>
        <v>00000</v>
      </c>
      <c r="B612" s="213" t="str">
        <f>Identification!$E$16</f>
        <v>202312</v>
      </c>
      <c r="C612" s="213" t="s">
        <v>745</v>
      </c>
      <c r="D612" s="213" t="s">
        <v>601</v>
      </c>
      <c r="E612" s="214">
        <f>VLOOKUP(D612,A_LDDS!A:E,4,FALSE)</f>
        <v>0</v>
      </c>
    </row>
    <row r="613" spans="1:5" ht="15" customHeight="1" x14ac:dyDescent="0.25">
      <c r="A613" s="213" t="str">
        <f>Identification!$E$14</f>
        <v>00000</v>
      </c>
      <c r="B613" s="213" t="str">
        <f>Identification!$E$16</f>
        <v>202312</v>
      </c>
      <c r="C613" s="213" t="s">
        <v>745</v>
      </c>
      <c r="D613" s="213" t="s">
        <v>602</v>
      </c>
      <c r="E613" s="214">
        <f>VLOOKUP(D613,A_LDDS!A:E,4,FALSE)</f>
        <v>0</v>
      </c>
    </row>
    <row r="614" spans="1:5" ht="15" customHeight="1" x14ac:dyDescent="0.25">
      <c r="A614" s="213" t="str">
        <f>Identification!$E$14</f>
        <v>00000</v>
      </c>
      <c r="B614" s="213" t="str">
        <f>Identification!$E$16</f>
        <v>202312</v>
      </c>
      <c r="C614" s="213" t="s">
        <v>745</v>
      </c>
      <c r="D614" s="213" t="s">
        <v>603</v>
      </c>
      <c r="E614" s="214">
        <f>VLOOKUP(D614,A_LDDS!A:E,4,FALSE)</f>
        <v>0</v>
      </c>
    </row>
    <row r="615" spans="1:5" ht="15" customHeight="1" x14ac:dyDescent="0.25">
      <c r="A615" s="213" t="str">
        <f>Identification!$E$14</f>
        <v>00000</v>
      </c>
      <c r="B615" s="213" t="str">
        <f>Identification!$E$16</f>
        <v>202312</v>
      </c>
      <c r="C615" s="213" t="s">
        <v>745</v>
      </c>
      <c r="D615" s="213" t="s">
        <v>604</v>
      </c>
      <c r="E615" s="214">
        <f>VLOOKUP(D615,A_LDDS!A:E,4,FALSE)</f>
        <v>0</v>
      </c>
    </row>
    <row r="616" spans="1:5" ht="15" customHeight="1" x14ac:dyDescent="0.25">
      <c r="A616" s="213" t="str">
        <f>Identification!$E$14</f>
        <v>00000</v>
      </c>
      <c r="B616" s="213" t="str">
        <f>Identification!$E$16</f>
        <v>202312</v>
      </c>
      <c r="C616" s="213" t="s">
        <v>745</v>
      </c>
      <c r="D616" s="213" t="s">
        <v>605</v>
      </c>
      <c r="E616" s="214">
        <f>VLOOKUP(D616,A_LDDS!A:E,4,FALSE)</f>
        <v>0</v>
      </c>
    </row>
    <row r="617" spans="1:5" ht="15" customHeight="1" x14ac:dyDescent="0.25">
      <c r="A617" s="213" t="str">
        <f>Identification!$E$14</f>
        <v>00000</v>
      </c>
      <c r="B617" s="213" t="str">
        <f>Identification!$E$16</f>
        <v>202312</v>
      </c>
      <c r="C617" s="213" t="s">
        <v>745</v>
      </c>
      <c r="D617" s="213" t="s">
        <v>606</v>
      </c>
      <c r="E617" s="214">
        <f>VLOOKUP(D617,A_LDDS!A:E,4,FALSE)</f>
        <v>0</v>
      </c>
    </row>
    <row r="618" spans="1:5" ht="15" customHeight="1" x14ac:dyDescent="0.25">
      <c r="A618" s="213" t="str">
        <f>Identification!$E$14</f>
        <v>00000</v>
      </c>
      <c r="B618" s="213" t="str">
        <f>Identification!$E$16</f>
        <v>202312</v>
      </c>
      <c r="C618" s="213" t="s">
        <v>745</v>
      </c>
      <c r="D618" s="213" t="s">
        <v>607</v>
      </c>
      <c r="E618" s="214">
        <f>VLOOKUP(D618,A_LDDS!A:E,4,FALSE)</f>
        <v>0</v>
      </c>
    </row>
    <row r="619" spans="1:5" ht="15" customHeight="1" x14ac:dyDescent="0.25">
      <c r="A619" s="213" t="str">
        <f>Identification!$E$14</f>
        <v>00000</v>
      </c>
      <c r="B619" s="213" t="str">
        <f>Identification!$E$16</f>
        <v>202312</v>
      </c>
      <c r="C619" s="213" t="s">
        <v>745</v>
      </c>
      <c r="D619" s="213" t="s">
        <v>608</v>
      </c>
      <c r="E619" s="214">
        <f>VLOOKUP(D619,A_LDDS!A:E,4,FALSE)</f>
        <v>0</v>
      </c>
    </row>
    <row r="620" spans="1:5" ht="15" customHeight="1" x14ac:dyDescent="0.25">
      <c r="A620" s="213" t="str">
        <f>Identification!$E$14</f>
        <v>00000</v>
      </c>
      <c r="B620" s="213" t="str">
        <f>Identification!$E$16</f>
        <v>202312</v>
      </c>
      <c r="C620" s="213" t="s">
        <v>745</v>
      </c>
      <c r="D620" s="213" t="s">
        <v>609</v>
      </c>
      <c r="E620" s="214">
        <f>VLOOKUP(D620,A_LDDS!A:E,4,FALSE)</f>
        <v>0</v>
      </c>
    </row>
    <row r="621" spans="1:5" ht="15" customHeight="1" x14ac:dyDescent="0.25">
      <c r="A621" s="213" t="str">
        <f>Identification!$E$14</f>
        <v>00000</v>
      </c>
      <c r="B621" s="213" t="str">
        <f>Identification!$E$16</f>
        <v>202312</v>
      </c>
      <c r="C621" s="213" t="s">
        <v>745</v>
      </c>
      <c r="D621" s="213" t="s">
        <v>610</v>
      </c>
      <c r="E621" s="214">
        <f>VLOOKUP(D621,A_LDDS!A:E,4,FALSE)</f>
        <v>0</v>
      </c>
    </row>
    <row r="622" spans="1:5" ht="15" customHeight="1" x14ac:dyDescent="0.25">
      <c r="A622" s="213" t="str">
        <f>Identification!$E$14</f>
        <v>00000</v>
      </c>
      <c r="B622" s="213" t="str">
        <f>Identification!$E$16</f>
        <v>202312</v>
      </c>
      <c r="C622" s="213" t="s">
        <v>745</v>
      </c>
      <c r="D622" s="213" t="s">
        <v>611</v>
      </c>
      <c r="E622" s="214">
        <f>VLOOKUP(D622,A_LDDS!A:E,4,FALSE)</f>
        <v>0</v>
      </c>
    </row>
    <row r="623" spans="1:5" ht="15" customHeight="1" x14ac:dyDescent="0.25">
      <c r="A623" s="213" t="str">
        <f>Identification!$E$14</f>
        <v>00000</v>
      </c>
      <c r="B623" s="213" t="str">
        <f>Identification!$E$16</f>
        <v>202312</v>
      </c>
      <c r="C623" s="213" t="s">
        <v>745</v>
      </c>
      <c r="D623" s="213" t="s">
        <v>612</v>
      </c>
      <c r="E623" s="214">
        <f>VLOOKUP(D623,A_LDDS!A:E,4,FALSE)</f>
        <v>0</v>
      </c>
    </row>
    <row r="624" spans="1:5" ht="15" customHeight="1" x14ac:dyDescent="0.25">
      <c r="A624" s="213" t="str">
        <f>Identification!$E$14</f>
        <v>00000</v>
      </c>
      <c r="B624" s="213" t="str">
        <f>Identification!$E$16</f>
        <v>202312</v>
      </c>
      <c r="C624" s="213" t="s">
        <v>745</v>
      </c>
      <c r="D624" s="213" t="s">
        <v>613</v>
      </c>
      <c r="E624" s="214">
        <f>VLOOKUP(D624,A_LDDS!A:E,4,FALSE)</f>
        <v>0</v>
      </c>
    </row>
    <row r="625" spans="1:5" ht="15" customHeight="1" x14ac:dyDescent="0.25">
      <c r="A625" s="213" t="str">
        <f>Identification!$E$14</f>
        <v>00000</v>
      </c>
      <c r="B625" s="213" t="str">
        <f>Identification!$E$16</f>
        <v>202312</v>
      </c>
      <c r="C625" s="213" t="s">
        <v>745</v>
      </c>
      <c r="D625" s="213" t="s">
        <v>614</v>
      </c>
      <c r="E625" s="214">
        <f>VLOOKUP(D625,A_LDDS!A:E,4,FALSE)</f>
        <v>0</v>
      </c>
    </row>
    <row r="626" spans="1:5" ht="15" customHeight="1" x14ac:dyDescent="0.25">
      <c r="A626" s="213" t="str">
        <f>Identification!$E$14</f>
        <v>00000</v>
      </c>
      <c r="B626" s="213" t="str">
        <f>Identification!$E$16</f>
        <v>202312</v>
      </c>
      <c r="C626" s="213" t="s">
        <v>745</v>
      </c>
      <c r="D626" s="213" t="s">
        <v>615</v>
      </c>
      <c r="E626" s="214">
        <f>VLOOKUP(D626,A_LDDS!A:E,4,FALSE)</f>
        <v>0</v>
      </c>
    </row>
    <row r="627" spans="1:5" ht="15" customHeight="1" x14ac:dyDescent="0.25">
      <c r="A627" s="213" t="str">
        <f>Identification!$E$14</f>
        <v>00000</v>
      </c>
      <c r="B627" s="213" t="str">
        <f>Identification!$E$16</f>
        <v>202312</v>
      </c>
      <c r="C627" s="213" t="s">
        <v>745</v>
      </c>
      <c r="D627" s="213" t="s">
        <v>616</v>
      </c>
      <c r="E627" s="214">
        <f>VLOOKUP(D627,A_LDDS!A:E,4,FALSE)</f>
        <v>0</v>
      </c>
    </row>
    <row r="628" spans="1:5" ht="15" customHeight="1" x14ac:dyDescent="0.25">
      <c r="A628" s="213" t="str">
        <f>Identification!$E$14</f>
        <v>00000</v>
      </c>
      <c r="B628" s="213" t="str">
        <f>Identification!$E$16</f>
        <v>202312</v>
      </c>
      <c r="C628" s="213" t="s">
        <v>745</v>
      </c>
      <c r="D628" s="213" t="s">
        <v>617</v>
      </c>
      <c r="E628" s="214">
        <f>VLOOKUP(D628,A_LDDS!A:E,4,FALSE)</f>
        <v>0</v>
      </c>
    </row>
    <row r="629" spans="1:5" ht="15" customHeight="1" x14ac:dyDescent="0.25">
      <c r="A629" s="213" t="str">
        <f>Identification!$E$14</f>
        <v>00000</v>
      </c>
      <c r="B629" s="213" t="str">
        <f>Identification!$E$16</f>
        <v>202312</v>
      </c>
      <c r="C629" s="213" t="s">
        <v>745</v>
      </c>
      <c r="D629" s="213" t="s">
        <v>618</v>
      </c>
      <c r="E629" s="214">
        <f>VLOOKUP(D629,A_LDDS!A:E,4,FALSE)</f>
        <v>0</v>
      </c>
    </row>
    <row r="630" spans="1:5" ht="15" customHeight="1" x14ac:dyDescent="0.25">
      <c r="A630" s="213" t="str">
        <f>Identification!$E$14</f>
        <v>00000</v>
      </c>
      <c r="B630" s="213" t="str">
        <f>Identification!$E$16</f>
        <v>202312</v>
      </c>
      <c r="C630" s="213" t="s">
        <v>745</v>
      </c>
      <c r="D630" s="213" t="s">
        <v>619</v>
      </c>
      <c r="E630" s="214">
        <f>VLOOKUP(D630,A_LDDS!A:E,4,FALSE)</f>
        <v>0</v>
      </c>
    </row>
    <row r="631" spans="1:5" ht="15" customHeight="1" x14ac:dyDescent="0.25">
      <c r="A631" s="213" t="str">
        <f>Identification!$E$14</f>
        <v>00000</v>
      </c>
      <c r="B631" s="213" t="str">
        <f>Identification!$E$16</f>
        <v>202312</v>
      </c>
      <c r="C631" s="213" t="s">
        <v>745</v>
      </c>
      <c r="D631" s="213" t="s">
        <v>620</v>
      </c>
      <c r="E631" s="214">
        <f>VLOOKUP(D631,A_LDDS!A:E,4,FALSE)</f>
        <v>0</v>
      </c>
    </row>
    <row r="632" spans="1:5" ht="15" customHeight="1" x14ac:dyDescent="0.25">
      <c r="A632" s="213" t="str">
        <f>Identification!$E$14</f>
        <v>00000</v>
      </c>
      <c r="B632" s="213" t="str">
        <f>Identification!$E$16</f>
        <v>202312</v>
      </c>
      <c r="C632" s="213" t="s">
        <v>745</v>
      </c>
      <c r="D632" s="213" t="s">
        <v>621</v>
      </c>
      <c r="E632" s="214">
        <f>VLOOKUP(D632,A_LDDS!A:E,4,FALSE)</f>
        <v>0</v>
      </c>
    </row>
    <row r="633" spans="1:5" ht="15" customHeight="1" x14ac:dyDescent="0.25">
      <c r="A633" s="213" t="str">
        <f>Identification!$E$14</f>
        <v>00000</v>
      </c>
      <c r="B633" s="213" t="str">
        <f>Identification!$E$16</f>
        <v>202312</v>
      </c>
      <c r="C633" s="213" t="s">
        <v>745</v>
      </c>
      <c r="D633" s="213" t="s">
        <v>622</v>
      </c>
      <c r="E633" s="214">
        <f>VLOOKUP(D633,A_LDDS!A:E,4,FALSE)</f>
        <v>0</v>
      </c>
    </row>
    <row r="634" spans="1:5" ht="15" customHeight="1" x14ac:dyDescent="0.25">
      <c r="A634" s="213" t="str">
        <f>Identification!$E$14</f>
        <v>00000</v>
      </c>
      <c r="B634" s="213" t="str">
        <f>Identification!$E$16</f>
        <v>202312</v>
      </c>
      <c r="C634" s="213" t="s">
        <v>745</v>
      </c>
      <c r="D634" s="213" t="s">
        <v>623</v>
      </c>
      <c r="E634" s="214">
        <f>VLOOKUP(D634,A_LDDS!A:E,4,FALSE)</f>
        <v>0</v>
      </c>
    </row>
    <row r="635" spans="1:5" ht="15" customHeight="1" x14ac:dyDescent="0.25">
      <c r="A635" s="213" t="str">
        <f>Identification!$E$14</f>
        <v>00000</v>
      </c>
      <c r="B635" s="213" t="str">
        <f>Identification!$E$16</f>
        <v>202312</v>
      </c>
      <c r="C635" s="213" t="s">
        <v>745</v>
      </c>
      <c r="D635" s="213" t="s">
        <v>624</v>
      </c>
      <c r="E635" s="214">
        <f>VLOOKUP(D635,A_LDDS!A:E,4,FALSE)</f>
        <v>0</v>
      </c>
    </row>
    <row r="636" spans="1:5" ht="15" customHeight="1" x14ac:dyDescent="0.25">
      <c r="A636" s="213" t="str">
        <f>Identification!$E$14</f>
        <v>00000</v>
      </c>
      <c r="B636" s="213" t="str">
        <f>Identification!$E$16</f>
        <v>202312</v>
      </c>
      <c r="C636" s="213" t="s">
        <v>745</v>
      </c>
      <c r="D636" s="213" t="s">
        <v>625</v>
      </c>
      <c r="E636" s="214">
        <f>VLOOKUP(D636,A_LDDS!A:E,4,FALSE)</f>
        <v>0</v>
      </c>
    </row>
    <row r="637" spans="1:5" ht="15" customHeight="1" x14ac:dyDescent="0.25">
      <c r="A637" s="213" t="str">
        <f>Identification!$E$14</f>
        <v>00000</v>
      </c>
      <c r="B637" s="213" t="str">
        <f>Identification!$E$16</f>
        <v>202312</v>
      </c>
      <c r="C637" s="213" t="s">
        <v>745</v>
      </c>
      <c r="D637" s="213" t="s">
        <v>626</v>
      </c>
      <c r="E637" s="214">
        <f>VLOOKUP(D637,A_LDDS!A:E,4,FALSE)</f>
        <v>0</v>
      </c>
    </row>
    <row r="638" spans="1:5" ht="15" customHeight="1" x14ac:dyDescent="0.25">
      <c r="A638" s="213" t="str">
        <f>Identification!$E$14</f>
        <v>00000</v>
      </c>
      <c r="B638" s="213" t="str">
        <f>Identification!$E$16</f>
        <v>202312</v>
      </c>
      <c r="C638" s="213" t="s">
        <v>745</v>
      </c>
      <c r="D638" s="213" t="s">
        <v>627</v>
      </c>
      <c r="E638" s="214">
        <f>VLOOKUP(D638,A_LDDS!A:E,4,FALSE)</f>
        <v>0</v>
      </c>
    </row>
    <row r="639" spans="1:5" ht="15" customHeight="1" x14ac:dyDescent="0.25">
      <c r="A639" s="213" t="str">
        <f>Identification!$E$14</f>
        <v>00000</v>
      </c>
      <c r="B639" s="213" t="str">
        <f>Identification!$E$16</f>
        <v>202312</v>
      </c>
      <c r="C639" s="213" t="s">
        <v>745</v>
      </c>
      <c r="D639" s="213" t="s">
        <v>628</v>
      </c>
      <c r="E639" s="214">
        <f>VLOOKUP(D639,A_LDDS!A:E,4,FALSE)</f>
        <v>0</v>
      </c>
    </row>
    <row r="640" spans="1:5" ht="15" customHeight="1" x14ac:dyDescent="0.25">
      <c r="A640" s="213" t="str">
        <f>Identification!$E$14</f>
        <v>00000</v>
      </c>
      <c r="B640" s="213" t="str">
        <f>Identification!$E$16</f>
        <v>202312</v>
      </c>
      <c r="C640" s="213" t="s">
        <v>745</v>
      </c>
      <c r="D640" s="213" t="s">
        <v>629</v>
      </c>
      <c r="E640" s="214">
        <f>VLOOKUP(D640,A_LDDS!B:E,4,FALSE)</f>
        <v>0</v>
      </c>
    </row>
    <row r="641" spans="1:5" ht="15" customHeight="1" x14ac:dyDescent="0.25">
      <c r="A641" s="213" t="str">
        <f>Identification!$E$14</f>
        <v>00000</v>
      </c>
      <c r="B641" s="213" t="str">
        <f>Identification!$E$16</f>
        <v>202312</v>
      </c>
      <c r="C641" s="213" t="s">
        <v>745</v>
      </c>
      <c r="D641" s="213" t="s">
        <v>739</v>
      </c>
      <c r="E641" s="214">
        <f>VLOOKUP(D641,A_LDDS!B:E,4,FALSE)</f>
        <v>0</v>
      </c>
    </row>
    <row r="642" spans="1:5" ht="15" customHeight="1" x14ac:dyDescent="0.25">
      <c r="A642" s="213" t="str">
        <f>Identification!$E$14</f>
        <v>00000</v>
      </c>
      <c r="B642" s="213" t="str">
        <f>Identification!$E$16</f>
        <v>202312</v>
      </c>
      <c r="C642" s="213" t="s">
        <v>745</v>
      </c>
      <c r="D642" s="213" t="s">
        <v>630</v>
      </c>
      <c r="E642" s="214">
        <f>VLOOKUP(D642,A_LDDS!B:E,4,FALSE)</f>
        <v>0</v>
      </c>
    </row>
    <row r="643" spans="1:5" ht="15" customHeight="1" x14ac:dyDescent="0.25">
      <c r="A643" s="213" t="str">
        <f>Identification!$E$14</f>
        <v>00000</v>
      </c>
      <c r="B643" s="213" t="str">
        <f>Identification!$E$16</f>
        <v>202312</v>
      </c>
      <c r="C643" s="213" t="s">
        <v>745</v>
      </c>
      <c r="D643" s="213" t="s">
        <v>631</v>
      </c>
      <c r="E643" s="214">
        <f>VLOOKUP(D643,A_LDDS!B:E,4,FALSE)</f>
        <v>0</v>
      </c>
    </row>
    <row r="644" spans="1:5" ht="15" customHeight="1" x14ac:dyDescent="0.25">
      <c r="A644" s="213" t="str">
        <f>Identification!$E$14</f>
        <v>00000</v>
      </c>
      <c r="B644" s="213" t="str">
        <f>Identification!$E$16</f>
        <v>202312</v>
      </c>
      <c r="C644" s="213" t="s">
        <v>745</v>
      </c>
      <c r="D644" s="213" t="s">
        <v>632</v>
      </c>
      <c r="E644" s="214">
        <f>VLOOKUP(D644,A_LDDS!B:E,4,FALSE)</f>
        <v>0</v>
      </c>
    </row>
    <row r="645" spans="1:5" ht="15" customHeight="1" x14ac:dyDescent="0.25">
      <c r="A645" s="213" t="str">
        <f>Identification!$E$14</f>
        <v>00000</v>
      </c>
      <c r="B645" s="213" t="str">
        <f>Identification!$E$16</f>
        <v>202312</v>
      </c>
      <c r="C645" s="213" t="s">
        <v>745</v>
      </c>
      <c r="D645" s="213" t="s">
        <v>633</v>
      </c>
      <c r="E645" s="214">
        <f>VLOOKUP(D645,A_LDDS!B:E,4,FALSE)</f>
        <v>0</v>
      </c>
    </row>
    <row r="646" spans="1:5" ht="15" customHeight="1" x14ac:dyDescent="0.25">
      <c r="A646" s="213" t="str">
        <f>Identification!$E$14</f>
        <v>00000</v>
      </c>
      <c r="B646" s="213" t="str">
        <f>Identification!$E$16</f>
        <v>202312</v>
      </c>
      <c r="C646" s="213" t="s">
        <v>745</v>
      </c>
      <c r="D646" s="213" t="s">
        <v>634</v>
      </c>
      <c r="E646" s="214">
        <f>VLOOKUP(D646,A_LDDS!B:E,4,FALSE)</f>
        <v>0</v>
      </c>
    </row>
    <row r="647" spans="1:5" ht="15" customHeight="1" x14ac:dyDescent="0.25">
      <c r="A647" s="213" t="str">
        <f>Identification!$E$14</f>
        <v>00000</v>
      </c>
      <c r="B647" s="213" t="str">
        <f>Identification!$E$16</f>
        <v>202312</v>
      </c>
      <c r="C647" s="213" t="s">
        <v>745</v>
      </c>
      <c r="D647" s="213" t="s">
        <v>635</v>
      </c>
      <c r="E647" s="214">
        <f>VLOOKUP(D647,A_LDDS!B:E,4,FALSE)</f>
        <v>0</v>
      </c>
    </row>
    <row r="648" spans="1:5" ht="15" customHeight="1" x14ac:dyDescent="0.25">
      <c r="A648" s="213" t="str">
        <f>Identification!$E$14</f>
        <v>00000</v>
      </c>
      <c r="B648" s="213" t="str">
        <f>Identification!$E$16</f>
        <v>202312</v>
      </c>
      <c r="C648" s="213" t="s">
        <v>745</v>
      </c>
      <c r="D648" s="213" t="s">
        <v>636</v>
      </c>
      <c r="E648" s="214">
        <f>VLOOKUP(D648,A_LDDS!B:E,4,FALSE)</f>
        <v>0</v>
      </c>
    </row>
    <row r="649" spans="1:5" ht="15" customHeight="1" x14ac:dyDescent="0.25">
      <c r="A649" s="213" t="str">
        <f>Identification!$E$14</f>
        <v>00000</v>
      </c>
      <c r="B649" s="213" t="str">
        <f>Identification!$E$16</f>
        <v>202312</v>
      </c>
      <c r="C649" s="213" t="s">
        <v>745</v>
      </c>
      <c r="D649" s="213" t="s">
        <v>637</v>
      </c>
      <c r="E649" s="214">
        <f>VLOOKUP(D649,A_LDDS!B:E,4,FALSE)</f>
        <v>0</v>
      </c>
    </row>
    <row r="650" spans="1:5" ht="15" customHeight="1" x14ac:dyDescent="0.25">
      <c r="A650" s="213" t="str">
        <f>Identification!$E$14</f>
        <v>00000</v>
      </c>
      <c r="B650" s="213" t="str">
        <f>Identification!$E$16</f>
        <v>202312</v>
      </c>
      <c r="C650" s="213" t="s">
        <v>745</v>
      </c>
      <c r="D650" s="213" t="s">
        <v>638</v>
      </c>
      <c r="E650" s="214">
        <f>VLOOKUP(D650,A_LDDS!B:E,4,FALSE)</f>
        <v>0</v>
      </c>
    </row>
    <row r="651" spans="1:5" ht="15" customHeight="1" x14ac:dyDescent="0.25">
      <c r="A651" s="213" t="str">
        <f>Identification!$E$14</f>
        <v>00000</v>
      </c>
      <c r="B651" s="213" t="str">
        <f>Identification!$E$16</f>
        <v>202312</v>
      </c>
      <c r="C651" s="213" t="s">
        <v>745</v>
      </c>
      <c r="D651" s="213" t="s">
        <v>639</v>
      </c>
      <c r="E651" s="214">
        <f>VLOOKUP(D651,A_LDDS!B:E,4,FALSE)</f>
        <v>0</v>
      </c>
    </row>
    <row r="652" spans="1:5" ht="15" customHeight="1" x14ac:dyDescent="0.25">
      <c r="A652" s="213" t="str">
        <f>Identification!$E$14</f>
        <v>00000</v>
      </c>
      <c r="B652" s="213" t="str">
        <f>Identification!$E$16</f>
        <v>202312</v>
      </c>
      <c r="C652" s="213" t="s">
        <v>745</v>
      </c>
      <c r="D652" s="213" t="s">
        <v>640</v>
      </c>
      <c r="E652" s="214">
        <f>VLOOKUP(D652,A_LDDS!B:E,4,FALSE)</f>
        <v>0</v>
      </c>
    </row>
    <row r="653" spans="1:5" ht="15" customHeight="1" x14ac:dyDescent="0.25">
      <c r="A653" s="213" t="str">
        <f>Identification!$E$14</f>
        <v>00000</v>
      </c>
      <c r="B653" s="213" t="str">
        <f>Identification!$E$16</f>
        <v>202312</v>
      </c>
      <c r="C653" s="213" t="s">
        <v>745</v>
      </c>
      <c r="D653" s="213" t="s">
        <v>641</v>
      </c>
      <c r="E653" s="214">
        <f>VLOOKUP(D653,A_LDDS!B:E,4,FALSE)</f>
        <v>0</v>
      </c>
    </row>
    <row r="654" spans="1:5" ht="15" customHeight="1" x14ac:dyDescent="0.25">
      <c r="A654" s="213" t="str">
        <f>Identification!$E$14</f>
        <v>00000</v>
      </c>
      <c r="B654" s="213" t="str">
        <f>Identification!$E$16</f>
        <v>202312</v>
      </c>
      <c r="C654" s="213" t="s">
        <v>745</v>
      </c>
      <c r="D654" s="213" t="s">
        <v>642</v>
      </c>
      <c r="E654" s="214">
        <f>VLOOKUP(D654,A_LDDS!B:E,4,FALSE)</f>
        <v>0</v>
      </c>
    </row>
    <row r="655" spans="1:5" ht="15" customHeight="1" x14ac:dyDescent="0.25">
      <c r="A655" s="213" t="str">
        <f>Identification!$E$14</f>
        <v>00000</v>
      </c>
      <c r="B655" s="213" t="str">
        <f>Identification!$E$16</f>
        <v>202312</v>
      </c>
      <c r="C655" s="213" t="s">
        <v>745</v>
      </c>
      <c r="D655" s="213" t="s">
        <v>643</v>
      </c>
      <c r="E655" s="214">
        <f>VLOOKUP(D655,A_LDDS!B:E,4,FALSE)</f>
        <v>0</v>
      </c>
    </row>
    <row r="656" spans="1:5" ht="15" customHeight="1" x14ac:dyDescent="0.25">
      <c r="A656" s="213" t="str">
        <f>Identification!$E$14</f>
        <v>00000</v>
      </c>
      <c r="B656" s="213" t="str">
        <f>Identification!$E$16</f>
        <v>202312</v>
      </c>
      <c r="C656" s="213" t="s">
        <v>745</v>
      </c>
      <c r="D656" s="213" t="s">
        <v>644</v>
      </c>
      <c r="E656" s="214">
        <f>VLOOKUP(D656,A_LDDS!B:E,4,FALSE)</f>
        <v>0</v>
      </c>
    </row>
    <row r="657" spans="1:5" ht="15" customHeight="1" x14ac:dyDescent="0.25">
      <c r="A657" s="213" t="str">
        <f>Identification!$E$14</f>
        <v>00000</v>
      </c>
      <c r="B657" s="213" t="str">
        <f>Identification!$E$16</f>
        <v>202312</v>
      </c>
      <c r="C657" s="213" t="s">
        <v>745</v>
      </c>
      <c r="D657" s="213" t="s">
        <v>645</v>
      </c>
      <c r="E657" s="214">
        <f>VLOOKUP(D657,A_LDDS!B:E,4,FALSE)</f>
        <v>0</v>
      </c>
    </row>
    <row r="658" spans="1:5" ht="15" customHeight="1" x14ac:dyDescent="0.25">
      <c r="A658" s="213" t="str">
        <f>Identification!$E$14</f>
        <v>00000</v>
      </c>
      <c r="B658" s="213" t="str">
        <f>Identification!$E$16</f>
        <v>202312</v>
      </c>
      <c r="C658" s="213" t="s">
        <v>745</v>
      </c>
      <c r="D658" s="213" t="s">
        <v>646</v>
      </c>
      <c r="E658" s="214">
        <f>VLOOKUP(D658,A_LDDS!B:E,4,FALSE)</f>
        <v>0</v>
      </c>
    </row>
    <row r="659" spans="1:5" ht="15" customHeight="1" x14ac:dyDescent="0.25">
      <c r="A659" s="213" t="str">
        <f>Identification!$E$14</f>
        <v>00000</v>
      </c>
      <c r="B659" s="213" t="str">
        <f>Identification!$E$16</f>
        <v>202312</v>
      </c>
      <c r="C659" s="213" t="s">
        <v>745</v>
      </c>
      <c r="D659" s="213" t="s">
        <v>647</v>
      </c>
      <c r="E659" s="214">
        <f>VLOOKUP(D659,A_LDDS!B:E,4,FALSE)</f>
        <v>0</v>
      </c>
    </row>
    <row r="660" spans="1:5" ht="15" customHeight="1" x14ac:dyDescent="0.25">
      <c r="A660" s="213" t="str">
        <f>Identification!$E$14</f>
        <v>00000</v>
      </c>
      <c r="B660" s="213" t="str">
        <f>Identification!$E$16</f>
        <v>202312</v>
      </c>
      <c r="C660" s="213" t="s">
        <v>745</v>
      </c>
      <c r="D660" s="213" t="s">
        <v>648</v>
      </c>
      <c r="E660" s="214">
        <f>VLOOKUP(D660,A_LDDS!B:E,4,FALSE)</f>
        <v>0</v>
      </c>
    </row>
    <row r="661" spans="1:5" ht="15" customHeight="1" x14ac:dyDescent="0.25">
      <c r="A661" s="213" t="str">
        <f>Identification!$E$14</f>
        <v>00000</v>
      </c>
      <c r="B661" s="213" t="str">
        <f>Identification!$E$16</f>
        <v>202312</v>
      </c>
      <c r="C661" s="213" t="s">
        <v>745</v>
      </c>
      <c r="D661" s="213" t="s">
        <v>649</v>
      </c>
      <c r="E661" s="214">
        <f>VLOOKUP(D661,A_LDDS!B:E,4,FALSE)</f>
        <v>0</v>
      </c>
    </row>
    <row r="662" spans="1:5" ht="15" customHeight="1" x14ac:dyDescent="0.25">
      <c r="A662" s="213" t="str">
        <f>Identification!$E$14</f>
        <v>00000</v>
      </c>
      <c r="B662" s="213" t="str">
        <f>Identification!$E$16</f>
        <v>202312</v>
      </c>
      <c r="C662" s="213" t="s">
        <v>745</v>
      </c>
      <c r="D662" s="213" t="s">
        <v>650</v>
      </c>
      <c r="E662" s="214">
        <f>VLOOKUP(D662,A_LDDS!B:E,4,FALSE)</f>
        <v>0</v>
      </c>
    </row>
    <row r="663" spans="1:5" ht="15" customHeight="1" x14ac:dyDescent="0.25">
      <c r="A663" s="213" t="str">
        <f>Identification!$E$14</f>
        <v>00000</v>
      </c>
      <c r="B663" s="213" t="str">
        <f>Identification!$E$16</f>
        <v>202312</v>
      </c>
      <c r="C663" s="213" t="s">
        <v>745</v>
      </c>
      <c r="D663" s="213" t="s">
        <v>651</v>
      </c>
      <c r="E663" s="214">
        <f>VLOOKUP(D663,A_LDDS!B:E,4,FALSE)</f>
        <v>0</v>
      </c>
    </row>
    <row r="664" spans="1:5" ht="15" customHeight="1" x14ac:dyDescent="0.25">
      <c r="A664" s="213" t="str">
        <f>Identification!$E$14</f>
        <v>00000</v>
      </c>
      <c r="B664" s="213" t="str">
        <f>Identification!$E$16</f>
        <v>202312</v>
      </c>
      <c r="C664" s="213" t="s">
        <v>745</v>
      </c>
      <c r="D664" s="213" t="s">
        <v>652</v>
      </c>
      <c r="E664" s="214">
        <f>VLOOKUP(D664,A_LDDS!B:E,4,FALSE)</f>
        <v>0</v>
      </c>
    </row>
    <row r="665" spans="1:5" ht="15" customHeight="1" x14ac:dyDescent="0.25">
      <c r="A665" s="213" t="str">
        <f>Identification!$E$14</f>
        <v>00000</v>
      </c>
      <c r="B665" s="213" t="str">
        <f>Identification!$E$16</f>
        <v>202312</v>
      </c>
      <c r="C665" s="213" t="s">
        <v>745</v>
      </c>
      <c r="D665" s="213" t="s">
        <v>653</v>
      </c>
      <c r="E665" s="214">
        <f>VLOOKUP(D665,A_LDDS!B:E,4,FALSE)</f>
        <v>0</v>
      </c>
    </row>
    <row r="666" spans="1:5" ht="15" customHeight="1" x14ac:dyDescent="0.25">
      <c r="A666" s="213" t="str">
        <f>Identification!$E$14</f>
        <v>00000</v>
      </c>
      <c r="B666" s="213" t="str">
        <f>Identification!$E$16</f>
        <v>202312</v>
      </c>
      <c r="C666" s="213" t="s">
        <v>745</v>
      </c>
      <c r="D666" s="213" t="s">
        <v>654</v>
      </c>
      <c r="E666" s="214">
        <f>VLOOKUP(D666,A_LDDS!B:E,4,FALSE)</f>
        <v>0</v>
      </c>
    </row>
    <row r="667" spans="1:5" ht="15" customHeight="1" x14ac:dyDescent="0.25">
      <c r="A667" s="213" t="str">
        <f>Identification!$E$14</f>
        <v>00000</v>
      </c>
      <c r="B667" s="213" t="str">
        <f>Identification!$E$16</f>
        <v>202312</v>
      </c>
      <c r="C667" s="213" t="s">
        <v>745</v>
      </c>
      <c r="D667" s="213" t="s">
        <v>655</v>
      </c>
      <c r="E667" s="214">
        <f>VLOOKUP(D667,A_LDDS!B:E,4,FALSE)</f>
        <v>0</v>
      </c>
    </row>
    <row r="668" spans="1:5" ht="15" customHeight="1" x14ac:dyDescent="0.25">
      <c r="A668" s="213" t="str">
        <f>Identification!$E$14</f>
        <v>00000</v>
      </c>
      <c r="B668" s="213" t="str">
        <f>Identification!$E$16</f>
        <v>202312</v>
      </c>
      <c r="C668" s="213" t="s">
        <v>745</v>
      </c>
      <c r="D668" s="213" t="s">
        <v>656</v>
      </c>
      <c r="E668" s="214">
        <f>VLOOKUP(D668,A_LDDS!B:E,4,FALSE)</f>
        <v>0</v>
      </c>
    </row>
    <row r="669" spans="1:5" ht="15" customHeight="1" x14ac:dyDescent="0.25">
      <c r="A669" s="213" t="str">
        <f>Identification!$E$14</f>
        <v>00000</v>
      </c>
      <c r="B669" s="213" t="str">
        <f>Identification!$E$16</f>
        <v>202312</v>
      </c>
      <c r="C669" s="213" t="s">
        <v>745</v>
      </c>
      <c r="D669" s="213" t="s">
        <v>657</v>
      </c>
      <c r="E669" s="214">
        <f>VLOOKUP(D669,A_LDDS!B:E,4,FALSE)</f>
        <v>0</v>
      </c>
    </row>
    <row r="670" spans="1:5" ht="15" customHeight="1" x14ac:dyDescent="0.25">
      <c r="A670" s="213" t="str">
        <f>Identification!$E$14</f>
        <v>00000</v>
      </c>
      <c r="B670" s="213" t="str">
        <f>Identification!$E$16</f>
        <v>202312</v>
      </c>
      <c r="C670" s="213" t="s">
        <v>745</v>
      </c>
      <c r="D670" s="213" t="s">
        <v>658</v>
      </c>
      <c r="E670" s="214">
        <f>VLOOKUP(D670,A_LDDS!B:E,4,FALSE)</f>
        <v>0</v>
      </c>
    </row>
    <row r="671" spans="1:5" ht="15" customHeight="1" x14ac:dyDescent="0.25">
      <c r="A671" s="213" t="str">
        <f>Identification!$E$14</f>
        <v>00000</v>
      </c>
      <c r="B671" s="213" t="str">
        <f>Identification!$E$16</f>
        <v>202312</v>
      </c>
      <c r="C671" s="213" t="s">
        <v>745</v>
      </c>
      <c r="D671" s="213" t="s">
        <v>659</v>
      </c>
      <c r="E671" s="214">
        <f>VLOOKUP(D671,A_LDDS!B:E,4,FALSE)</f>
        <v>0</v>
      </c>
    </row>
    <row r="672" spans="1:5" ht="15" customHeight="1" x14ac:dyDescent="0.25">
      <c r="A672" s="213" t="str">
        <f>Identification!$E$14</f>
        <v>00000</v>
      </c>
      <c r="B672" s="213" t="str">
        <f>Identification!$E$16</f>
        <v>202312</v>
      </c>
      <c r="C672" s="213" t="s">
        <v>745</v>
      </c>
      <c r="D672" s="213" t="s">
        <v>660</v>
      </c>
      <c r="E672" s="214">
        <f>VLOOKUP(D672,A_LDDS!B:E,4,FALSE)</f>
        <v>0</v>
      </c>
    </row>
    <row r="673" spans="1:5" ht="15" customHeight="1" x14ac:dyDescent="0.25">
      <c r="A673" s="213" t="str">
        <f>Identification!$E$14</f>
        <v>00000</v>
      </c>
      <c r="B673" s="213" t="str">
        <f>Identification!$E$16</f>
        <v>202312</v>
      </c>
      <c r="C673" s="213" t="s">
        <v>745</v>
      </c>
      <c r="D673" s="213" t="s">
        <v>1774</v>
      </c>
      <c r="E673" s="214">
        <f>VLOOKUP(D673,A_LDDS!A:E,4,FALSE)</f>
        <v>0</v>
      </c>
    </row>
    <row r="674" spans="1:5" ht="15" customHeight="1" x14ac:dyDescent="0.25">
      <c r="A674" s="213" t="str">
        <f>Identification!$E$14</f>
        <v>00000</v>
      </c>
      <c r="B674" s="213" t="str">
        <f>Identification!$E$16</f>
        <v>202312</v>
      </c>
      <c r="C674" s="213" t="s">
        <v>745</v>
      </c>
      <c r="D674" s="213" t="s">
        <v>1775</v>
      </c>
      <c r="E674" s="214">
        <f>VLOOKUP(D674,A_LDDS!B:E,4,FALSE)</f>
        <v>0</v>
      </c>
    </row>
    <row r="675" spans="1:5" ht="15" customHeight="1" x14ac:dyDescent="0.25">
      <c r="A675" s="213" t="str">
        <f>Identification!$E$14</f>
        <v>00000</v>
      </c>
      <c r="B675" s="213" t="str">
        <f>Identification!$E$16</f>
        <v>202312</v>
      </c>
      <c r="C675" s="213" t="s">
        <v>745</v>
      </c>
      <c r="D675" s="213" t="s">
        <v>866</v>
      </c>
      <c r="E675" s="214">
        <f>VLOOKUP(D675,A_DAV!A:F,4,FALSE)</f>
        <v>0</v>
      </c>
    </row>
    <row r="676" spans="1:5" ht="15" customHeight="1" x14ac:dyDescent="0.25">
      <c r="A676" s="213" t="str">
        <f>Identification!$E$14</f>
        <v>00000</v>
      </c>
      <c r="B676" s="213" t="str">
        <f>Identification!$E$16</f>
        <v>202312</v>
      </c>
      <c r="C676" s="213" t="s">
        <v>745</v>
      </c>
      <c r="D676" s="213" t="s">
        <v>868</v>
      </c>
      <c r="E676" s="214">
        <f>VLOOKUP(D676,A_DAV!A:F,4,FALSE)</f>
        <v>0</v>
      </c>
    </row>
    <row r="677" spans="1:5" ht="15" customHeight="1" x14ac:dyDescent="0.25">
      <c r="A677" s="213" t="str">
        <f>Identification!$E$14</f>
        <v>00000</v>
      </c>
      <c r="B677" s="213" t="str">
        <f>Identification!$E$16</f>
        <v>202312</v>
      </c>
      <c r="C677" s="213" t="s">
        <v>745</v>
      </c>
      <c r="D677" s="213" t="s">
        <v>870</v>
      </c>
      <c r="E677" s="214">
        <f>VLOOKUP(D677,A_DAV!A:F,4,FALSE)</f>
        <v>0</v>
      </c>
    </row>
    <row r="678" spans="1:5" ht="15" customHeight="1" x14ac:dyDescent="0.25">
      <c r="A678" s="213" t="str">
        <f>Identification!$E$14</f>
        <v>00000</v>
      </c>
      <c r="B678" s="213" t="str">
        <f>Identification!$E$16</f>
        <v>202312</v>
      </c>
      <c r="C678" s="213" t="s">
        <v>745</v>
      </c>
      <c r="D678" s="213" t="s">
        <v>872</v>
      </c>
      <c r="E678" s="214">
        <f>VLOOKUP(D678,A_DAV!A:F,4,FALSE)</f>
        <v>0</v>
      </c>
    </row>
    <row r="679" spans="1:5" ht="15" customHeight="1" x14ac:dyDescent="0.25">
      <c r="A679" s="213" t="str">
        <f>Identification!$E$14</f>
        <v>00000</v>
      </c>
      <c r="B679" s="213" t="str">
        <f>Identification!$E$16</f>
        <v>202312</v>
      </c>
      <c r="C679" s="213" t="s">
        <v>745</v>
      </c>
      <c r="D679" s="213" t="s">
        <v>874</v>
      </c>
      <c r="E679" s="214">
        <f>VLOOKUP(D679,A_DAV!A:F,4,FALSE)</f>
        <v>0</v>
      </c>
    </row>
    <row r="680" spans="1:5" ht="15" customHeight="1" x14ac:dyDescent="0.25">
      <c r="A680" s="213" t="str">
        <f>Identification!$E$14</f>
        <v>00000</v>
      </c>
      <c r="B680" s="213" t="str">
        <f>Identification!$E$16</f>
        <v>202312</v>
      </c>
      <c r="C680" s="213" t="s">
        <v>745</v>
      </c>
      <c r="D680" s="213" t="s">
        <v>876</v>
      </c>
      <c r="E680" s="214">
        <f>VLOOKUP(D680,A_DAV!A:F,4,FALSE)</f>
        <v>0</v>
      </c>
    </row>
    <row r="681" spans="1:5" ht="15" customHeight="1" x14ac:dyDescent="0.25">
      <c r="A681" s="213" t="str">
        <f>Identification!$E$14</f>
        <v>00000</v>
      </c>
      <c r="B681" s="213" t="str">
        <f>Identification!$E$16</f>
        <v>202312</v>
      </c>
      <c r="C681" s="213" t="s">
        <v>745</v>
      </c>
      <c r="D681" s="213" t="s">
        <v>878</v>
      </c>
      <c r="E681" s="214">
        <f>VLOOKUP(D681,A_DAV!A:F,4,FALSE)</f>
        <v>0</v>
      </c>
    </row>
    <row r="682" spans="1:5" ht="15" customHeight="1" x14ac:dyDescent="0.25">
      <c r="A682" s="213" t="str">
        <f>Identification!$E$14</f>
        <v>00000</v>
      </c>
      <c r="B682" s="213" t="str">
        <f>Identification!$E$16</f>
        <v>202312</v>
      </c>
      <c r="C682" s="213" t="s">
        <v>745</v>
      </c>
      <c r="D682" s="213" t="s">
        <v>880</v>
      </c>
      <c r="E682" s="214">
        <f>VLOOKUP(D682,A_DAV!A:F,4,FALSE)</f>
        <v>0</v>
      </c>
    </row>
    <row r="683" spans="1:5" ht="15" customHeight="1" x14ac:dyDescent="0.25">
      <c r="A683" s="213" t="str">
        <f>Identification!$E$14</f>
        <v>00000</v>
      </c>
      <c r="B683" s="213" t="str">
        <f>Identification!$E$16</f>
        <v>202312</v>
      </c>
      <c r="C683" s="213" t="s">
        <v>745</v>
      </c>
      <c r="D683" s="213" t="s">
        <v>882</v>
      </c>
      <c r="E683" s="214">
        <f>VLOOKUP(D683,A_DAV!A:F,4,FALSE)</f>
        <v>0</v>
      </c>
    </row>
    <row r="684" spans="1:5" ht="15" customHeight="1" x14ac:dyDescent="0.25">
      <c r="A684" s="213" t="str">
        <f>Identification!$E$14</f>
        <v>00000</v>
      </c>
      <c r="B684" s="213" t="str">
        <f>Identification!$E$16</f>
        <v>202312</v>
      </c>
      <c r="C684" s="213" t="s">
        <v>745</v>
      </c>
      <c r="D684" s="213" t="s">
        <v>884</v>
      </c>
      <c r="E684" s="214">
        <f>VLOOKUP(D684,A_DAV!A:F,4,FALSE)</f>
        <v>0</v>
      </c>
    </row>
    <row r="685" spans="1:5" ht="15" customHeight="1" x14ac:dyDescent="0.25">
      <c r="A685" s="213" t="str">
        <f>Identification!$E$14</f>
        <v>00000</v>
      </c>
      <c r="B685" s="213" t="str">
        <f>Identification!$E$16</f>
        <v>202312</v>
      </c>
      <c r="C685" s="213" t="s">
        <v>745</v>
      </c>
      <c r="D685" s="213" t="s">
        <v>867</v>
      </c>
      <c r="E685" s="214">
        <f>VLOOKUP(D685,A_DAV!B:F,4,FALSE)</f>
        <v>0</v>
      </c>
    </row>
    <row r="686" spans="1:5" ht="15" customHeight="1" x14ac:dyDescent="0.25">
      <c r="A686" s="213" t="str">
        <f>Identification!$E$14</f>
        <v>00000</v>
      </c>
      <c r="B686" s="213" t="str">
        <f>Identification!$E$16</f>
        <v>202312</v>
      </c>
      <c r="C686" s="213" t="s">
        <v>745</v>
      </c>
      <c r="D686" s="213" t="s">
        <v>869</v>
      </c>
      <c r="E686" s="214">
        <f>VLOOKUP(D686,A_DAV!B:F,4,FALSE)</f>
        <v>0</v>
      </c>
    </row>
    <row r="687" spans="1:5" ht="15" customHeight="1" x14ac:dyDescent="0.25">
      <c r="A687" s="213" t="str">
        <f>Identification!$E$14</f>
        <v>00000</v>
      </c>
      <c r="B687" s="213" t="str">
        <f>Identification!$E$16</f>
        <v>202312</v>
      </c>
      <c r="C687" s="213" t="s">
        <v>745</v>
      </c>
      <c r="D687" s="213" t="s">
        <v>871</v>
      </c>
      <c r="E687" s="214">
        <f>VLOOKUP(D687,A_DAV!B:F,4,FALSE)</f>
        <v>0</v>
      </c>
    </row>
    <row r="688" spans="1:5" ht="15" customHeight="1" x14ac:dyDescent="0.25">
      <c r="A688" s="213" t="str">
        <f>Identification!$E$14</f>
        <v>00000</v>
      </c>
      <c r="B688" s="213" t="str">
        <f>Identification!$E$16</f>
        <v>202312</v>
      </c>
      <c r="C688" s="213" t="s">
        <v>745</v>
      </c>
      <c r="D688" s="213" t="s">
        <v>873</v>
      </c>
      <c r="E688" s="214">
        <f>VLOOKUP(D688,A_DAV!B:F,4,FALSE)</f>
        <v>0</v>
      </c>
    </row>
    <row r="689" spans="1:5" ht="15" customHeight="1" x14ac:dyDescent="0.25">
      <c r="A689" s="213" t="str">
        <f>Identification!$E$14</f>
        <v>00000</v>
      </c>
      <c r="B689" s="213" t="str">
        <f>Identification!$E$16</f>
        <v>202312</v>
      </c>
      <c r="C689" s="213" t="s">
        <v>745</v>
      </c>
      <c r="D689" s="213" t="s">
        <v>875</v>
      </c>
      <c r="E689" s="214">
        <f>VLOOKUP(D689,A_DAV!B:F,4,FALSE)</f>
        <v>0</v>
      </c>
    </row>
    <row r="690" spans="1:5" ht="15" customHeight="1" x14ac:dyDescent="0.25">
      <c r="A690" s="213" t="str">
        <f>Identification!$E$14</f>
        <v>00000</v>
      </c>
      <c r="B690" s="213" t="str">
        <f>Identification!$E$16</f>
        <v>202312</v>
      </c>
      <c r="C690" s="213" t="s">
        <v>745</v>
      </c>
      <c r="D690" s="213" t="s">
        <v>877</v>
      </c>
      <c r="E690" s="214">
        <f>VLOOKUP(D690,A_DAV!B:F,4,FALSE)</f>
        <v>0</v>
      </c>
    </row>
    <row r="691" spans="1:5" ht="15" customHeight="1" x14ac:dyDescent="0.25">
      <c r="A691" s="213" t="str">
        <f>Identification!$E$14</f>
        <v>00000</v>
      </c>
      <c r="B691" s="213" t="str">
        <f>Identification!$E$16</f>
        <v>202312</v>
      </c>
      <c r="C691" s="213" t="s">
        <v>745</v>
      </c>
      <c r="D691" s="213" t="s">
        <v>879</v>
      </c>
      <c r="E691" s="214">
        <f>VLOOKUP(D691,A_DAV!B:F,4,FALSE)</f>
        <v>0</v>
      </c>
    </row>
    <row r="692" spans="1:5" ht="15" customHeight="1" x14ac:dyDescent="0.25">
      <c r="A692" s="213" t="str">
        <f>Identification!$E$14</f>
        <v>00000</v>
      </c>
      <c r="B692" s="213" t="str">
        <f>Identification!$E$16</f>
        <v>202312</v>
      </c>
      <c r="C692" s="213" t="s">
        <v>745</v>
      </c>
      <c r="D692" s="213" t="s">
        <v>881</v>
      </c>
      <c r="E692" s="214">
        <f>VLOOKUP(D692,A_DAV!B:F,4,FALSE)</f>
        <v>0</v>
      </c>
    </row>
    <row r="693" spans="1:5" ht="15" customHeight="1" x14ac:dyDescent="0.25">
      <c r="A693" s="213" t="str">
        <f>Identification!$E$14</f>
        <v>00000</v>
      </c>
      <c r="B693" s="213" t="str">
        <f>Identification!$E$16</f>
        <v>202312</v>
      </c>
      <c r="C693" s="213" t="s">
        <v>745</v>
      </c>
      <c r="D693" s="213" t="s">
        <v>883</v>
      </c>
      <c r="E693" s="214">
        <f>VLOOKUP(D693,A_DAV!B:F,4,FALSE)</f>
        <v>0</v>
      </c>
    </row>
    <row r="694" spans="1:5" ht="15" customHeight="1" x14ac:dyDescent="0.25">
      <c r="A694" s="213" t="str">
        <f>Identification!$E$14</f>
        <v>00000</v>
      </c>
      <c r="B694" s="213" t="str">
        <f>Identification!$E$16</f>
        <v>202312</v>
      </c>
      <c r="C694" s="213" t="s">
        <v>745</v>
      </c>
      <c r="D694" s="213" t="s">
        <v>885</v>
      </c>
      <c r="E694" s="214">
        <f>VLOOKUP(D694,A_DAV!B:F,4,FALSE)</f>
        <v>0</v>
      </c>
    </row>
    <row r="695" spans="1:5" ht="15" customHeight="1" x14ac:dyDescent="0.25">
      <c r="A695" s="213" t="str">
        <f>Identification!$E$14</f>
        <v>00000</v>
      </c>
      <c r="B695" s="213" t="str">
        <f>Identification!$E$16</f>
        <v>202312</v>
      </c>
      <c r="C695" s="213" t="s">
        <v>745</v>
      </c>
      <c r="D695" s="213" t="s">
        <v>886</v>
      </c>
      <c r="E695" s="214">
        <f>VLOOKUP(D695,A_PEL!A:E,4,FALSE)</f>
        <v>0</v>
      </c>
    </row>
    <row r="696" spans="1:5" ht="15" customHeight="1" x14ac:dyDescent="0.25">
      <c r="A696" s="213" t="str">
        <f>Identification!$E$14</f>
        <v>00000</v>
      </c>
      <c r="B696" s="213" t="str">
        <f>Identification!$E$16</f>
        <v>202312</v>
      </c>
      <c r="C696" s="213" t="s">
        <v>745</v>
      </c>
      <c r="D696" s="213" t="s">
        <v>888</v>
      </c>
      <c r="E696" s="214">
        <f>VLOOKUP(D696,A_PEL!A:E,4,FALSE)</f>
        <v>0</v>
      </c>
    </row>
    <row r="697" spans="1:5" ht="15" customHeight="1" x14ac:dyDescent="0.25">
      <c r="A697" s="213" t="str">
        <f>Identification!$E$14</f>
        <v>00000</v>
      </c>
      <c r="B697" s="213" t="str">
        <f>Identification!$E$16</f>
        <v>202312</v>
      </c>
      <c r="C697" s="213" t="s">
        <v>745</v>
      </c>
      <c r="D697" s="213" t="s">
        <v>890</v>
      </c>
      <c r="E697" s="214">
        <f>VLOOKUP(D697,A_PEL!A:E,4,FALSE)</f>
        <v>0</v>
      </c>
    </row>
    <row r="698" spans="1:5" ht="15" customHeight="1" x14ac:dyDescent="0.25">
      <c r="A698" s="213" t="str">
        <f>Identification!$E$14</f>
        <v>00000</v>
      </c>
      <c r="B698" s="213" t="str">
        <f>Identification!$E$16</f>
        <v>202312</v>
      </c>
      <c r="C698" s="213" t="s">
        <v>745</v>
      </c>
      <c r="D698" s="213" t="s">
        <v>892</v>
      </c>
      <c r="E698" s="214">
        <f>VLOOKUP(D698,A_PEL!A:E,4,FALSE)</f>
        <v>0</v>
      </c>
    </row>
    <row r="699" spans="1:5" ht="15" customHeight="1" x14ac:dyDescent="0.25">
      <c r="A699" s="213" t="str">
        <f>Identification!$E$14</f>
        <v>00000</v>
      </c>
      <c r="B699" s="213" t="str">
        <f>Identification!$E$16</f>
        <v>202312</v>
      </c>
      <c r="C699" s="213" t="s">
        <v>745</v>
      </c>
      <c r="D699" s="213" t="s">
        <v>894</v>
      </c>
      <c r="E699" s="214">
        <f>VLOOKUP(D699,A_PEL!A:E,4,FALSE)</f>
        <v>0</v>
      </c>
    </row>
    <row r="700" spans="1:5" ht="15" customHeight="1" x14ac:dyDescent="0.25">
      <c r="A700" s="213" t="str">
        <f>Identification!$E$14</f>
        <v>00000</v>
      </c>
      <c r="B700" s="213" t="str">
        <f>Identification!$E$16</f>
        <v>202312</v>
      </c>
      <c r="C700" s="213" t="s">
        <v>745</v>
      </c>
      <c r="D700" s="213" t="s">
        <v>896</v>
      </c>
      <c r="E700" s="214">
        <f>VLOOKUP(D700,A_PEL!A:E,4,FALSE)</f>
        <v>0</v>
      </c>
    </row>
    <row r="701" spans="1:5" ht="15" customHeight="1" x14ac:dyDescent="0.25">
      <c r="A701" s="213" t="str">
        <f>Identification!$E$14</f>
        <v>00000</v>
      </c>
      <c r="B701" s="213" t="str">
        <f>Identification!$E$16</f>
        <v>202312</v>
      </c>
      <c r="C701" s="213" t="s">
        <v>745</v>
      </c>
      <c r="D701" s="213" t="s">
        <v>898</v>
      </c>
      <c r="E701" s="214">
        <f>VLOOKUP(D701,A_PEL!A:E,4,FALSE)</f>
        <v>0</v>
      </c>
    </row>
    <row r="702" spans="1:5" ht="15" customHeight="1" x14ac:dyDescent="0.25">
      <c r="A702" s="213" t="str">
        <f>Identification!$E$14</f>
        <v>00000</v>
      </c>
      <c r="B702" s="213" t="str">
        <f>Identification!$E$16</f>
        <v>202312</v>
      </c>
      <c r="C702" s="213" t="s">
        <v>745</v>
      </c>
      <c r="D702" s="213" t="s">
        <v>900</v>
      </c>
      <c r="E702" s="214">
        <f>VLOOKUP(D702,A_PEL!A:E,4,FALSE)</f>
        <v>0</v>
      </c>
    </row>
    <row r="703" spans="1:5" ht="15" customHeight="1" x14ac:dyDescent="0.25">
      <c r="A703" s="213" t="str">
        <f>Identification!$E$14</f>
        <v>00000</v>
      </c>
      <c r="B703" s="213" t="str">
        <f>Identification!$E$16</f>
        <v>202312</v>
      </c>
      <c r="C703" s="213" t="s">
        <v>745</v>
      </c>
      <c r="D703" s="213" t="s">
        <v>902</v>
      </c>
      <c r="E703" s="214">
        <f>VLOOKUP(D703,A_PEL!A:E,4,FALSE)</f>
        <v>0</v>
      </c>
    </row>
    <row r="704" spans="1:5" ht="15" customHeight="1" x14ac:dyDescent="0.25">
      <c r="A704" s="213" t="str">
        <f>Identification!$E$14</f>
        <v>00000</v>
      </c>
      <c r="B704" s="213" t="str">
        <f>Identification!$E$16</f>
        <v>202312</v>
      </c>
      <c r="C704" s="213" t="s">
        <v>745</v>
      </c>
      <c r="D704" s="213" t="s">
        <v>904</v>
      </c>
      <c r="E704" s="214">
        <f>VLOOKUP(D704,A_PEL!A:E,4,FALSE)</f>
        <v>0</v>
      </c>
    </row>
    <row r="705" spans="1:5" ht="15" customHeight="1" x14ac:dyDescent="0.25">
      <c r="A705" s="213" t="str">
        <f>Identification!$E$14</f>
        <v>00000</v>
      </c>
      <c r="B705" s="213" t="str">
        <f>Identification!$E$16</f>
        <v>202312</v>
      </c>
      <c r="C705" s="213" t="s">
        <v>745</v>
      </c>
      <c r="D705" s="213" t="s">
        <v>906</v>
      </c>
      <c r="E705" s="214">
        <f>VLOOKUP(D705,A_PEL!A:E,4,FALSE)</f>
        <v>0</v>
      </c>
    </row>
    <row r="706" spans="1:5" ht="15" customHeight="1" x14ac:dyDescent="0.25">
      <c r="A706" s="213" t="str">
        <f>Identification!$E$14</f>
        <v>00000</v>
      </c>
      <c r="B706" s="213" t="str">
        <f>Identification!$E$16</f>
        <v>202312</v>
      </c>
      <c r="C706" s="213" t="s">
        <v>745</v>
      </c>
      <c r="D706" s="213" t="s">
        <v>908</v>
      </c>
      <c r="E706" s="214">
        <f>VLOOKUP(D706,A_PEL!A:E,4,FALSE)</f>
        <v>0</v>
      </c>
    </row>
    <row r="707" spans="1:5" ht="15" customHeight="1" x14ac:dyDescent="0.25">
      <c r="A707" s="213" t="str">
        <f>Identification!$E$14</f>
        <v>00000</v>
      </c>
      <c r="B707" s="213" t="str">
        <f>Identification!$E$16</f>
        <v>202312</v>
      </c>
      <c r="C707" s="213" t="s">
        <v>745</v>
      </c>
      <c r="D707" s="213" t="s">
        <v>910</v>
      </c>
      <c r="E707" s="214">
        <f>VLOOKUP(D707,A_PEL!A:E,4,FALSE)</f>
        <v>0</v>
      </c>
    </row>
    <row r="708" spans="1:5" ht="15" customHeight="1" x14ac:dyDescent="0.25">
      <c r="A708" s="213" t="str">
        <f>Identification!$E$14</f>
        <v>00000</v>
      </c>
      <c r="B708" s="213" t="str">
        <f>Identification!$E$16</f>
        <v>202312</v>
      </c>
      <c r="C708" s="213" t="s">
        <v>745</v>
      </c>
      <c r="D708" s="213" t="s">
        <v>912</v>
      </c>
      <c r="E708" s="214">
        <f>VLOOKUP(D708,A_PEL!A:E,4,FALSE)</f>
        <v>0</v>
      </c>
    </row>
    <row r="709" spans="1:5" ht="15" customHeight="1" x14ac:dyDescent="0.25">
      <c r="A709" s="213" t="str">
        <f>Identification!$E$14</f>
        <v>00000</v>
      </c>
      <c r="B709" s="213" t="str">
        <f>Identification!$E$16</f>
        <v>202312</v>
      </c>
      <c r="C709" s="213" t="s">
        <v>745</v>
      </c>
      <c r="D709" s="213" t="s">
        <v>914</v>
      </c>
      <c r="E709" s="214">
        <f>VLOOKUP(D709,A_PEL!A:E,4,FALSE)</f>
        <v>0</v>
      </c>
    </row>
    <row r="710" spans="1:5" ht="15" customHeight="1" x14ac:dyDescent="0.25">
      <c r="A710" s="213" t="str">
        <f>Identification!$E$14</f>
        <v>00000</v>
      </c>
      <c r="B710" s="213" t="str">
        <f>Identification!$E$16</f>
        <v>202312</v>
      </c>
      <c r="C710" s="213" t="s">
        <v>745</v>
      </c>
      <c r="D710" s="213" t="s">
        <v>916</v>
      </c>
      <c r="E710" s="214">
        <f>VLOOKUP(D710,A_PEL!A:E,4,FALSE)</f>
        <v>0</v>
      </c>
    </row>
    <row r="711" spans="1:5" ht="15" customHeight="1" x14ac:dyDescent="0.25">
      <c r="A711" s="213" t="str">
        <f>Identification!$E$14</f>
        <v>00000</v>
      </c>
      <c r="B711" s="213" t="str">
        <f>Identification!$E$16</f>
        <v>202312</v>
      </c>
      <c r="C711" s="213" t="s">
        <v>745</v>
      </c>
      <c r="D711" s="213" t="s">
        <v>918</v>
      </c>
      <c r="E711" s="214">
        <f>VLOOKUP(D711,A_PEL!A:E,4,FALSE)</f>
        <v>0</v>
      </c>
    </row>
    <row r="712" spans="1:5" ht="15" customHeight="1" x14ac:dyDescent="0.25">
      <c r="A712" s="213" t="str">
        <f>Identification!$E$14</f>
        <v>00000</v>
      </c>
      <c r="B712" s="213" t="str">
        <f>Identification!$E$16</f>
        <v>202312</v>
      </c>
      <c r="C712" s="213" t="s">
        <v>745</v>
      </c>
      <c r="D712" s="213" t="s">
        <v>920</v>
      </c>
      <c r="E712" s="214">
        <f>VLOOKUP(D712,A_PEL!A:E,4,FALSE)</f>
        <v>0</v>
      </c>
    </row>
    <row r="713" spans="1:5" ht="15" customHeight="1" x14ac:dyDescent="0.25">
      <c r="A713" s="213" t="str">
        <f>Identification!$E$14</f>
        <v>00000</v>
      </c>
      <c r="B713" s="213" t="str">
        <f>Identification!$E$16</f>
        <v>202312</v>
      </c>
      <c r="C713" s="213" t="s">
        <v>745</v>
      </c>
      <c r="D713" s="213" t="s">
        <v>922</v>
      </c>
      <c r="E713" s="214">
        <f>VLOOKUP(D713,A_PEL!A:E,4,FALSE)</f>
        <v>0</v>
      </c>
    </row>
    <row r="714" spans="1:5" ht="15" customHeight="1" x14ac:dyDescent="0.25">
      <c r="A714" s="213" t="str">
        <f>Identification!$E$14</f>
        <v>00000</v>
      </c>
      <c r="B714" s="213" t="str">
        <f>Identification!$E$16</f>
        <v>202312</v>
      </c>
      <c r="C714" s="213" t="s">
        <v>745</v>
      </c>
      <c r="D714" s="213" t="s">
        <v>924</v>
      </c>
      <c r="E714" s="214">
        <f>VLOOKUP(D714,A_PEL!A:E,4,FALSE)</f>
        <v>0</v>
      </c>
    </row>
    <row r="715" spans="1:5" ht="15" customHeight="1" x14ac:dyDescent="0.25">
      <c r="A715" s="213" t="str">
        <f>Identification!$E$14</f>
        <v>00000</v>
      </c>
      <c r="B715" s="213" t="str">
        <f>Identification!$E$16</f>
        <v>202312</v>
      </c>
      <c r="C715" s="213" t="s">
        <v>745</v>
      </c>
      <c r="D715" s="213" t="s">
        <v>926</v>
      </c>
      <c r="E715" s="214">
        <f>VLOOKUP(D715,A_PEL!A:E,4,FALSE)</f>
        <v>0</v>
      </c>
    </row>
    <row r="716" spans="1:5" ht="15" customHeight="1" x14ac:dyDescent="0.25">
      <c r="A716" s="213" t="str">
        <f>Identification!$E$14</f>
        <v>00000</v>
      </c>
      <c r="B716" s="213" t="str">
        <f>Identification!$E$16</f>
        <v>202312</v>
      </c>
      <c r="C716" s="213" t="s">
        <v>745</v>
      </c>
      <c r="D716" s="213" t="s">
        <v>928</v>
      </c>
      <c r="E716" s="214">
        <f>VLOOKUP(D716,A_PEL!A:E,4,FALSE)</f>
        <v>0</v>
      </c>
    </row>
    <row r="717" spans="1:5" ht="15" customHeight="1" x14ac:dyDescent="0.25">
      <c r="A717" s="213" t="str">
        <f>Identification!$E$14</f>
        <v>00000</v>
      </c>
      <c r="B717" s="213" t="str">
        <f>Identification!$E$16</f>
        <v>202312</v>
      </c>
      <c r="C717" s="213" t="s">
        <v>745</v>
      </c>
      <c r="D717" s="213" t="s">
        <v>929</v>
      </c>
      <c r="E717" s="214">
        <f>VLOOKUP(D717,A_PEL!A:E,4,FALSE)</f>
        <v>0</v>
      </c>
    </row>
    <row r="718" spans="1:5" ht="15" customHeight="1" x14ac:dyDescent="0.25">
      <c r="A718" s="213" t="str">
        <f>Identification!$E$14</f>
        <v>00000</v>
      </c>
      <c r="B718" s="213" t="str">
        <f>Identification!$E$16</f>
        <v>202312</v>
      </c>
      <c r="C718" s="213" t="s">
        <v>745</v>
      </c>
      <c r="D718" s="213" t="s">
        <v>930</v>
      </c>
      <c r="E718" s="214">
        <f>VLOOKUP(D718,A_PEL!A:E,4,FALSE)</f>
        <v>0</v>
      </c>
    </row>
    <row r="719" spans="1:5" ht="15" customHeight="1" x14ac:dyDescent="0.25">
      <c r="A719" s="213" t="str">
        <f>Identification!$E$14</f>
        <v>00000</v>
      </c>
      <c r="B719" s="213" t="str">
        <f>Identification!$E$16</f>
        <v>202312</v>
      </c>
      <c r="C719" s="213" t="s">
        <v>745</v>
      </c>
      <c r="D719" s="213" t="s">
        <v>931</v>
      </c>
      <c r="E719" s="214">
        <f>VLOOKUP(D719,A_PEL!A:E,4,FALSE)</f>
        <v>0</v>
      </c>
    </row>
    <row r="720" spans="1:5" ht="15" customHeight="1" x14ac:dyDescent="0.25">
      <c r="A720" s="213" t="str">
        <f>Identification!$E$14</f>
        <v>00000</v>
      </c>
      <c r="B720" s="213" t="str">
        <f>Identification!$E$16</f>
        <v>202312</v>
      </c>
      <c r="C720" s="213" t="s">
        <v>745</v>
      </c>
      <c r="D720" s="213" t="s">
        <v>932</v>
      </c>
      <c r="E720" s="214">
        <f>VLOOKUP(D720,A_PEL!A:E,4,FALSE)</f>
        <v>0</v>
      </c>
    </row>
    <row r="721" spans="1:5" ht="15" customHeight="1" x14ac:dyDescent="0.25">
      <c r="A721" s="213" t="str">
        <f>Identification!$E$14</f>
        <v>00000</v>
      </c>
      <c r="B721" s="213" t="str">
        <f>Identification!$E$16</f>
        <v>202312</v>
      </c>
      <c r="C721" s="213" t="s">
        <v>745</v>
      </c>
      <c r="D721" s="213" t="s">
        <v>933</v>
      </c>
      <c r="E721" s="214">
        <f>VLOOKUP(D721,A_PEL!A:E,4,FALSE)</f>
        <v>0</v>
      </c>
    </row>
    <row r="722" spans="1:5" ht="15" customHeight="1" x14ac:dyDescent="0.25">
      <c r="A722" s="213" t="str">
        <f>Identification!$E$14</f>
        <v>00000</v>
      </c>
      <c r="B722" s="213" t="str">
        <f>Identification!$E$16</f>
        <v>202312</v>
      </c>
      <c r="C722" s="213" t="s">
        <v>745</v>
      </c>
      <c r="D722" s="213" t="s">
        <v>934</v>
      </c>
      <c r="E722" s="214">
        <f>VLOOKUP(D722,A_PEL!A:E,4,FALSE)</f>
        <v>0</v>
      </c>
    </row>
    <row r="723" spans="1:5" ht="15" customHeight="1" x14ac:dyDescent="0.25">
      <c r="A723" s="213" t="str">
        <f>Identification!$E$14</f>
        <v>00000</v>
      </c>
      <c r="B723" s="213" t="str">
        <f>Identification!$E$16</f>
        <v>202312</v>
      </c>
      <c r="C723" s="213" t="s">
        <v>745</v>
      </c>
      <c r="D723" s="213" t="s">
        <v>935</v>
      </c>
      <c r="E723" s="214">
        <f>VLOOKUP(D723,A_PEL!A:E,4,FALSE)</f>
        <v>0</v>
      </c>
    </row>
    <row r="724" spans="1:5" ht="15" customHeight="1" x14ac:dyDescent="0.25">
      <c r="A724" s="213" t="str">
        <f>Identification!$E$14</f>
        <v>00000</v>
      </c>
      <c r="B724" s="213" t="str">
        <f>Identification!$E$16</f>
        <v>202312</v>
      </c>
      <c r="C724" s="213" t="s">
        <v>745</v>
      </c>
      <c r="D724" s="213" t="s">
        <v>936</v>
      </c>
      <c r="E724" s="214">
        <f>VLOOKUP(D724,A_PEL!A:E,4,FALSE)</f>
        <v>0</v>
      </c>
    </row>
    <row r="725" spans="1:5" ht="15" customHeight="1" x14ac:dyDescent="0.25">
      <c r="A725" s="213" t="str">
        <f>Identification!$E$14</f>
        <v>00000</v>
      </c>
      <c r="B725" s="213" t="str">
        <f>Identification!$E$16</f>
        <v>202312</v>
      </c>
      <c r="C725" s="213" t="s">
        <v>745</v>
      </c>
      <c r="D725" s="213" t="s">
        <v>937</v>
      </c>
      <c r="E725" s="214">
        <f>VLOOKUP(D725,A_PEL!A:E,4,FALSE)</f>
        <v>0</v>
      </c>
    </row>
    <row r="726" spans="1:5" ht="15" customHeight="1" x14ac:dyDescent="0.25">
      <c r="A726" s="213" t="str">
        <f>Identification!$E$14</f>
        <v>00000</v>
      </c>
      <c r="B726" s="213" t="str">
        <f>Identification!$E$16</f>
        <v>202312</v>
      </c>
      <c r="C726" s="213" t="s">
        <v>745</v>
      </c>
      <c r="D726" s="213" t="s">
        <v>887</v>
      </c>
      <c r="E726" s="214">
        <f>VLOOKUP(D726,A_PEL!B:E,4,FALSE)</f>
        <v>0</v>
      </c>
    </row>
    <row r="727" spans="1:5" ht="15" customHeight="1" x14ac:dyDescent="0.25">
      <c r="A727" s="213" t="str">
        <f>Identification!$E$14</f>
        <v>00000</v>
      </c>
      <c r="B727" s="213" t="str">
        <f>Identification!$E$16</f>
        <v>202312</v>
      </c>
      <c r="C727" s="213" t="s">
        <v>745</v>
      </c>
      <c r="D727" s="213" t="s">
        <v>889</v>
      </c>
      <c r="E727" s="214">
        <f>VLOOKUP(D727,A_PEL!B:E,4,FALSE)</f>
        <v>0</v>
      </c>
    </row>
    <row r="728" spans="1:5" ht="15" customHeight="1" x14ac:dyDescent="0.25">
      <c r="A728" s="213" t="str">
        <f>Identification!$E$14</f>
        <v>00000</v>
      </c>
      <c r="B728" s="213" t="str">
        <f>Identification!$E$16</f>
        <v>202312</v>
      </c>
      <c r="C728" s="213" t="s">
        <v>745</v>
      </c>
      <c r="D728" s="213" t="s">
        <v>891</v>
      </c>
      <c r="E728" s="214">
        <f>VLOOKUP(D728,A_PEL!B:E,4,FALSE)</f>
        <v>0</v>
      </c>
    </row>
    <row r="729" spans="1:5" ht="15" customHeight="1" x14ac:dyDescent="0.25">
      <c r="A729" s="213" t="str">
        <f>Identification!$E$14</f>
        <v>00000</v>
      </c>
      <c r="B729" s="213" t="str">
        <f>Identification!$E$16</f>
        <v>202312</v>
      </c>
      <c r="C729" s="213" t="s">
        <v>745</v>
      </c>
      <c r="D729" s="213" t="s">
        <v>893</v>
      </c>
      <c r="E729" s="214">
        <f>VLOOKUP(D729,A_PEL!B:E,4,FALSE)</f>
        <v>0</v>
      </c>
    </row>
    <row r="730" spans="1:5" ht="15" customHeight="1" x14ac:dyDescent="0.25">
      <c r="A730" s="213" t="str">
        <f>Identification!$E$14</f>
        <v>00000</v>
      </c>
      <c r="B730" s="213" t="str">
        <f>Identification!$E$16</f>
        <v>202312</v>
      </c>
      <c r="C730" s="213" t="s">
        <v>745</v>
      </c>
      <c r="D730" s="213" t="s">
        <v>895</v>
      </c>
      <c r="E730" s="214">
        <f>VLOOKUP(D730,A_PEL!B:E,4,FALSE)</f>
        <v>0</v>
      </c>
    </row>
    <row r="731" spans="1:5" ht="15" customHeight="1" x14ac:dyDescent="0.25">
      <c r="A731" s="213" t="str">
        <f>Identification!$E$14</f>
        <v>00000</v>
      </c>
      <c r="B731" s="213" t="str">
        <f>Identification!$E$16</f>
        <v>202312</v>
      </c>
      <c r="C731" s="213" t="s">
        <v>745</v>
      </c>
      <c r="D731" s="213" t="s">
        <v>897</v>
      </c>
      <c r="E731" s="214">
        <f>VLOOKUP(D731,A_PEL!B:E,4,FALSE)</f>
        <v>0</v>
      </c>
    </row>
    <row r="732" spans="1:5" ht="15" customHeight="1" x14ac:dyDescent="0.25">
      <c r="A732" s="213" t="str">
        <f>Identification!$E$14</f>
        <v>00000</v>
      </c>
      <c r="B732" s="213" t="str">
        <f>Identification!$E$16</f>
        <v>202312</v>
      </c>
      <c r="C732" s="213" t="s">
        <v>745</v>
      </c>
      <c r="D732" s="213" t="s">
        <v>899</v>
      </c>
      <c r="E732" s="214">
        <f>VLOOKUP(D732,A_PEL!B:E,4,FALSE)</f>
        <v>0</v>
      </c>
    </row>
    <row r="733" spans="1:5" ht="15" customHeight="1" x14ac:dyDescent="0.25">
      <c r="A733" s="213" t="str">
        <f>Identification!$E$14</f>
        <v>00000</v>
      </c>
      <c r="B733" s="213" t="str">
        <f>Identification!$E$16</f>
        <v>202312</v>
      </c>
      <c r="C733" s="213" t="s">
        <v>745</v>
      </c>
      <c r="D733" s="213" t="s">
        <v>901</v>
      </c>
      <c r="E733" s="214">
        <f>VLOOKUP(D733,A_PEL!B:E,4,FALSE)</f>
        <v>0</v>
      </c>
    </row>
    <row r="734" spans="1:5" ht="15" customHeight="1" x14ac:dyDescent="0.25">
      <c r="A734" s="213" t="str">
        <f>Identification!$E$14</f>
        <v>00000</v>
      </c>
      <c r="B734" s="213" t="str">
        <f>Identification!$E$16</f>
        <v>202312</v>
      </c>
      <c r="C734" s="213" t="s">
        <v>745</v>
      </c>
      <c r="D734" s="213" t="s">
        <v>903</v>
      </c>
      <c r="E734" s="214">
        <f>VLOOKUP(D734,A_PEL!B:E,4,FALSE)</f>
        <v>0</v>
      </c>
    </row>
    <row r="735" spans="1:5" ht="15" customHeight="1" x14ac:dyDescent="0.25">
      <c r="A735" s="213" t="str">
        <f>Identification!$E$14</f>
        <v>00000</v>
      </c>
      <c r="B735" s="213" t="str">
        <f>Identification!$E$16</f>
        <v>202312</v>
      </c>
      <c r="C735" s="213" t="s">
        <v>745</v>
      </c>
      <c r="D735" s="213" t="s">
        <v>905</v>
      </c>
      <c r="E735" s="214">
        <f>VLOOKUP(D735,A_PEL!B:E,4,FALSE)</f>
        <v>0</v>
      </c>
    </row>
    <row r="736" spans="1:5" ht="15" customHeight="1" x14ac:dyDescent="0.25">
      <c r="A736" s="213" t="str">
        <f>Identification!$E$14</f>
        <v>00000</v>
      </c>
      <c r="B736" s="213" t="str">
        <f>Identification!$E$16</f>
        <v>202312</v>
      </c>
      <c r="C736" s="213" t="s">
        <v>745</v>
      </c>
      <c r="D736" s="213" t="s">
        <v>907</v>
      </c>
      <c r="E736" s="214">
        <f>VLOOKUP(D736,A_PEL!B:E,4,FALSE)</f>
        <v>0</v>
      </c>
    </row>
    <row r="737" spans="1:5" ht="15" customHeight="1" x14ac:dyDescent="0.25">
      <c r="A737" s="213" t="str">
        <f>Identification!$E$14</f>
        <v>00000</v>
      </c>
      <c r="B737" s="213" t="str">
        <f>Identification!$E$16</f>
        <v>202312</v>
      </c>
      <c r="C737" s="213" t="s">
        <v>745</v>
      </c>
      <c r="D737" s="213" t="s">
        <v>909</v>
      </c>
      <c r="E737" s="214">
        <f>VLOOKUP(D737,A_PEL!B:E,4,FALSE)</f>
        <v>0</v>
      </c>
    </row>
    <row r="738" spans="1:5" ht="15" customHeight="1" x14ac:dyDescent="0.25">
      <c r="A738" s="213" t="str">
        <f>Identification!$E$14</f>
        <v>00000</v>
      </c>
      <c r="B738" s="213" t="str">
        <f>Identification!$E$16</f>
        <v>202312</v>
      </c>
      <c r="C738" s="213" t="s">
        <v>745</v>
      </c>
      <c r="D738" s="213" t="s">
        <v>911</v>
      </c>
      <c r="E738" s="214">
        <f>VLOOKUP(D738,A_PEL!B:E,4,FALSE)</f>
        <v>0</v>
      </c>
    </row>
    <row r="739" spans="1:5" ht="15" customHeight="1" x14ac:dyDescent="0.25">
      <c r="A739" s="213" t="str">
        <f>Identification!$E$14</f>
        <v>00000</v>
      </c>
      <c r="B739" s="213" t="str">
        <f>Identification!$E$16</f>
        <v>202312</v>
      </c>
      <c r="C739" s="213" t="s">
        <v>745</v>
      </c>
      <c r="D739" s="213" t="s">
        <v>913</v>
      </c>
      <c r="E739" s="214">
        <f>VLOOKUP(D739,A_PEL!B:E,4,FALSE)</f>
        <v>0</v>
      </c>
    </row>
    <row r="740" spans="1:5" ht="15" customHeight="1" x14ac:dyDescent="0.25">
      <c r="A740" s="213" t="str">
        <f>Identification!$E$14</f>
        <v>00000</v>
      </c>
      <c r="B740" s="213" t="str">
        <f>Identification!$E$16</f>
        <v>202312</v>
      </c>
      <c r="C740" s="213" t="s">
        <v>745</v>
      </c>
      <c r="D740" s="213" t="s">
        <v>915</v>
      </c>
      <c r="E740" s="214">
        <f>VLOOKUP(D740,A_PEL!B:E,4,FALSE)</f>
        <v>0</v>
      </c>
    </row>
    <row r="741" spans="1:5" ht="15" customHeight="1" x14ac:dyDescent="0.25">
      <c r="A741" s="213" t="str">
        <f>Identification!$E$14</f>
        <v>00000</v>
      </c>
      <c r="B741" s="213" t="str">
        <f>Identification!$E$16</f>
        <v>202312</v>
      </c>
      <c r="C741" s="213" t="s">
        <v>745</v>
      </c>
      <c r="D741" s="213" t="s">
        <v>917</v>
      </c>
      <c r="E741" s="214">
        <f>VLOOKUP(D741,A_PEL!B:E,4,FALSE)</f>
        <v>0</v>
      </c>
    </row>
    <row r="742" spans="1:5" ht="15" customHeight="1" x14ac:dyDescent="0.25">
      <c r="A742" s="213" t="str">
        <f>Identification!$E$14</f>
        <v>00000</v>
      </c>
      <c r="B742" s="213" t="str">
        <f>Identification!$E$16</f>
        <v>202312</v>
      </c>
      <c r="C742" s="213" t="s">
        <v>745</v>
      </c>
      <c r="D742" s="213" t="s">
        <v>919</v>
      </c>
      <c r="E742" s="214">
        <f>VLOOKUP(D742,A_PEL!B:E,4,FALSE)</f>
        <v>0</v>
      </c>
    </row>
    <row r="743" spans="1:5" ht="15" customHeight="1" x14ac:dyDescent="0.25">
      <c r="A743" s="213" t="str">
        <f>Identification!$E$14</f>
        <v>00000</v>
      </c>
      <c r="B743" s="213" t="str">
        <f>Identification!$E$16</f>
        <v>202312</v>
      </c>
      <c r="C743" s="213" t="s">
        <v>745</v>
      </c>
      <c r="D743" s="213" t="s">
        <v>921</v>
      </c>
      <c r="E743" s="214">
        <f>VLOOKUP(D743,A_PEL!B:E,4,FALSE)</f>
        <v>0</v>
      </c>
    </row>
    <row r="744" spans="1:5" ht="15" customHeight="1" x14ac:dyDescent="0.25">
      <c r="A744" s="213" t="str">
        <f>Identification!$E$14</f>
        <v>00000</v>
      </c>
      <c r="B744" s="213" t="str">
        <f>Identification!$E$16</f>
        <v>202312</v>
      </c>
      <c r="C744" s="213" t="s">
        <v>745</v>
      </c>
      <c r="D744" s="213" t="s">
        <v>923</v>
      </c>
      <c r="E744" s="214">
        <f>VLOOKUP(D744,A_PEL!B:E,4,FALSE)</f>
        <v>0</v>
      </c>
    </row>
    <row r="745" spans="1:5" ht="15" customHeight="1" x14ac:dyDescent="0.25">
      <c r="A745" s="213" t="str">
        <f>Identification!$E$14</f>
        <v>00000</v>
      </c>
      <c r="B745" s="213" t="str">
        <f>Identification!$E$16</f>
        <v>202312</v>
      </c>
      <c r="C745" s="213" t="s">
        <v>745</v>
      </c>
      <c r="D745" s="213" t="s">
        <v>925</v>
      </c>
      <c r="E745" s="214">
        <f>VLOOKUP(D745,A_PEL!B:E,4,FALSE)</f>
        <v>0</v>
      </c>
    </row>
    <row r="746" spans="1:5" ht="15" customHeight="1" x14ac:dyDescent="0.25">
      <c r="A746" s="213" t="str">
        <f>Identification!$E$14</f>
        <v>00000</v>
      </c>
      <c r="B746" s="213" t="str">
        <f>Identification!$E$16</f>
        <v>202312</v>
      </c>
      <c r="C746" s="213" t="s">
        <v>745</v>
      </c>
      <c r="D746" s="213" t="s">
        <v>927</v>
      </c>
      <c r="E746" s="214">
        <f>VLOOKUP(D746,A_PEL!B:E,4,FALSE)</f>
        <v>0</v>
      </c>
    </row>
    <row r="747" spans="1:5" ht="15" customHeight="1" x14ac:dyDescent="0.25">
      <c r="A747" s="213" t="str">
        <f>Identification!$E$14</f>
        <v>00000</v>
      </c>
      <c r="B747" s="213" t="str">
        <f>Identification!$E$16</f>
        <v>202312</v>
      </c>
      <c r="C747" s="213" t="s">
        <v>745</v>
      </c>
      <c r="D747" s="213" t="s">
        <v>938</v>
      </c>
      <c r="E747" s="214">
        <f>VLOOKUP(D747,A_CSL!A:E,4,FALSE)</f>
        <v>0</v>
      </c>
    </row>
    <row r="748" spans="1:5" ht="15" customHeight="1" x14ac:dyDescent="0.25">
      <c r="A748" s="213" t="str">
        <f>Identification!$E$14</f>
        <v>00000</v>
      </c>
      <c r="B748" s="213" t="str">
        <f>Identification!$E$16</f>
        <v>202312</v>
      </c>
      <c r="C748" s="213" t="s">
        <v>745</v>
      </c>
      <c r="D748" s="213" t="s">
        <v>940</v>
      </c>
      <c r="E748" s="214">
        <f>VLOOKUP(D748,A_CSL!A:E,4,FALSE)</f>
        <v>0</v>
      </c>
    </row>
    <row r="749" spans="1:5" ht="15" customHeight="1" x14ac:dyDescent="0.25">
      <c r="A749" s="213" t="str">
        <f>Identification!$E$14</f>
        <v>00000</v>
      </c>
      <c r="B749" s="213" t="str">
        <f>Identification!$E$16</f>
        <v>202312</v>
      </c>
      <c r="C749" s="213" t="s">
        <v>745</v>
      </c>
      <c r="D749" s="213" t="s">
        <v>942</v>
      </c>
      <c r="E749" s="214">
        <f>VLOOKUP(D749,A_CSL!A:E,4,FALSE)</f>
        <v>0</v>
      </c>
    </row>
    <row r="750" spans="1:5" ht="15" customHeight="1" x14ac:dyDescent="0.25">
      <c r="A750" s="213" t="str">
        <f>Identification!$E$14</f>
        <v>00000</v>
      </c>
      <c r="B750" s="213" t="str">
        <f>Identification!$E$16</f>
        <v>202312</v>
      </c>
      <c r="C750" s="213" t="s">
        <v>745</v>
      </c>
      <c r="D750" s="213" t="s">
        <v>944</v>
      </c>
      <c r="E750" s="214">
        <f>VLOOKUP(D750,A_CSL!A:E,4,FALSE)</f>
        <v>0</v>
      </c>
    </row>
    <row r="751" spans="1:5" ht="15" customHeight="1" x14ac:dyDescent="0.25">
      <c r="A751" s="213" t="str">
        <f>Identification!$E$14</f>
        <v>00000</v>
      </c>
      <c r="B751" s="213" t="str">
        <f>Identification!$E$16</f>
        <v>202312</v>
      </c>
      <c r="C751" s="213" t="s">
        <v>745</v>
      </c>
      <c r="D751" s="213" t="s">
        <v>946</v>
      </c>
      <c r="E751" s="214">
        <f>VLOOKUP(D751,A_CSL!A:E,4,FALSE)</f>
        <v>0</v>
      </c>
    </row>
    <row r="752" spans="1:5" ht="15" customHeight="1" x14ac:dyDescent="0.25">
      <c r="A752" s="213" t="str">
        <f>Identification!$E$14</f>
        <v>00000</v>
      </c>
      <c r="B752" s="213" t="str">
        <f>Identification!$E$16</f>
        <v>202312</v>
      </c>
      <c r="C752" s="213" t="s">
        <v>745</v>
      </c>
      <c r="D752" s="213" t="s">
        <v>948</v>
      </c>
      <c r="E752" s="214">
        <f>VLOOKUP(D752,A_CSL!A:E,4,FALSE)</f>
        <v>0</v>
      </c>
    </row>
    <row r="753" spans="1:5" ht="15" customHeight="1" x14ac:dyDescent="0.25">
      <c r="A753" s="213" t="str">
        <f>Identification!$E$14</f>
        <v>00000</v>
      </c>
      <c r="B753" s="213" t="str">
        <f>Identification!$E$16</f>
        <v>202312</v>
      </c>
      <c r="C753" s="213" t="s">
        <v>745</v>
      </c>
      <c r="D753" s="213" t="s">
        <v>950</v>
      </c>
      <c r="E753" s="214">
        <f>VLOOKUP(D753,A_CSL!A:E,4,FALSE)</f>
        <v>0</v>
      </c>
    </row>
    <row r="754" spans="1:5" ht="15" customHeight="1" x14ac:dyDescent="0.25">
      <c r="A754" s="213" t="str">
        <f>Identification!$E$14</f>
        <v>00000</v>
      </c>
      <c r="B754" s="213" t="str">
        <f>Identification!$E$16</f>
        <v>202312</v>
      </c>
      <c r="C754" s="213" t="s">
        <v>745</v>
      </c>
      <c r="D754" s="213" t="s">
        <v>952</v>
      </c>
      <c r="E754" s="214">
        <f>VLOOKUP(D754,A_CSL!A:E,4,FALSE)</f>
        <v>0</v>
      </c>
    </row>
    <row r="755" spans="1:5" ht="15" customHeight="1" x14ac:dyDescent="0.25">
      <c r="A755" s="213" t="str">
        <f>Identification!$E$14</f>
        <v>00000</v>
      </c>
      <c r="B755" s="213" t="str">
        <f>Identification!$E$16</f>
        <v>202312</v>
      </c>
      <c r="C755" s="213" t="s">
        <v>745</v>
      </c>
      <c r="D755" s="213" t="s">
        <v>954</v>
      </c>
      <c r="E755" s="214">
        <f>VLOOKUP(D755,A_CSL!A:E,4,FALSE)</f>
        <v>0</v>
      </c>
    </row>
    <row r="756" spans="1:5" ht="15" customHeight="1" x14ac:dyDescent="0.25">
      <c r="A756" s="213" t="str">
        <f>Identification!$E$14</f>
        <v>00000</v>
      </c>
      <c r="B756" s="213" t="str">
        <f>Identification!$E$16</f>
        <v>202312</v>
      </c>
      <c r="C756" s="213" t="s">
        <v>745</v>
      </c>
      <c r="D756" s="213" t="s">
        <v>956</v>
      </c>
      <c r="E756" s="214">
        <f>VLOOKUP(D756,A_CSL!A:E,4,FALSE)</f>
        <v>0</v>
      </c>
    </row>
    <row r="757" spans="1:5" ht="15" customHeight="1" x14ac:dyDescent="0.25">
      <c r="A757" s="213" t="str">
        <f>Identification!$E$14</f>
        <v>00000</v>
      </c>
      <c r="B757" s="213" t="str">
        <f>Identification!$E$16</f>
        <v>202312</v>
      </c>
      <c r="C757" s="213" t="s">
        <v>745</v>
      </c>
      <c r="D757" s="213" t="s">
        <v>958</v>
      </c>
      <c r="E757" s="214">
        <f>VLOOKUP(D757,A_CSL!A:E,4,FALSE)</f>
        <v>0</v>
      </c>
    </row>
    <row r="758" spans="1:5" ht="15" customHeight="1" x14ac:dyDescent="0.25">
      <c r="A758" s="213" t="str">
        <f>Identification!$E$14</f>
        <v>00000</v>
      </c>
      <c r="B758" s="213" t="str">
        <f>Identification!$E$16</f>
        <v>202312</v>
      </c>
      <c r="C758" s="213" t="s">
        <v>745</v>
      </c>
      <c r="D758" s="213" t="s">
        <v>960</v>
      </c>
      <c r="E758" s="214">
        <f>VLOOKUP(D758,A_CSL!A:E,4,FALSE)</f>
        <v>0</v>
      </c>
    </row>
    <row r="759" spans="1:5" ht="15" customHeight="1" x14ac:dyDescent="0.25">
      <c r="A759" s="213" t="str">
        <f>Identification!$E$14</f>
        <v>00000</v>
      </c>
      <c r="B759" s="213" t="str">
        <f>Identification!$E$16</f>
        <v>202312</v>
      </c>
      <c r="C759" s="213" t="s">
        <v>745</v>
      </c>
      <c r="D759" s="213" t="s">
        <v>962</v>
      </c>
      <c r="E759" s="214">
        <f>VLOOKUP(D759,A_CSL!A:E,4,FALSE)</f>
        <v>0</v>
      </c>
    </row>
    <row r="760" spans="1:5" ht="15" customHeight="1" x14ac:dyDescent="0.25">
      <c r="A760" s="213" t="str">
        <f>Identification!$E$14</f>
        <v>00000</v>
      </c>
      <c r="B760" s="213" t="str">
        <f>Identification!$E$16</f>
        <v>202312</v>
      </c>
      <c r="C760" s="213" t="s">
        <v>745</v>
      </c>
      <c r="D760" s="213" t="s">
        <v>964</v>
      </c>
      <c r="E760" s="214">
        <f>VLOOKUP(D760,A_CSL!A:E,4,FALSE)</f>
        <v>0</v>
      </c>
    </row>
    <row r="761" spans="1:5" ht="15" customHeight="1" x14ac:dyDescent="0.25">
      <c r="A761" s="213" t="str">
        <f>Identification!$E$14</f>
        <v>00000</v>
      </c>
      <c r="B761" s="213" t="str">
        <f>Identification!$E$16</f>
        <v>202312</v>
      </c>
      <c r="C761" s="213" t="s">
        <v>745</v>
      </c>
      <c r="D761" s="213" t="s">
        <v>966</v>
      </c>
      <c r="E761" s="214">
        <f>VLOOKUP(D761,A_CSL!A:E,4,FALSE)</f>
        <v>0</v>
      </c>
    </row>
    <row r="762" spans="1:5" ht="15" customHeight="1" x14ac:dyDescent="0.25">
      <c r="A762" s="213" t="str">
        <f>Identification!$E$14</f>
        <v>00000</v>
      </c>
      <c r="B762" s="213" t="str">
        <f>Identification!$E$16</f>
        <v>202312</v>
      </c>
      <c r="C762" s="213" t="s">
        <v>745</v>
      </c>
      <c r="D762" s="213" t="s">
        <v>968</v>
      </c>
      <c r="E762" s="214">
        <f>VLOOKUP(D762,A_CSL!A:E,4,FALSE)</f>
        <v>0</v>
      </c>
    </row>
    <row r="763" spans="1:5" ht="15" customHeight="1" x14ac:dyDescent="0.25">
      <c r="A763" s="213" t="str">
        <f>Identification!$E$14</f>
        <v>00000</v>
      </c>
      <c r="B763" s="213" t="str">
        <f>Identification!$E$16</f>
        <v>202312</v>
      </c>
      <c r="C763" s="213" t="s">
        <v>745</v>
      </c>
      <c r="D763" s="213" t="s">
        <v>970</v>
      </c>
      <c r="E763" s="214">
        <f>VLOOKUP(D763,A_CSL!A:E,4,FALSE)</f>
        <v>0</v>
      </c>
    </row>
    <row r="764" spans="1:5" ht="15" customHeight="1" x14ac:dyDescent="0.25">
      <c r="A764" s="213" t="str">
        <f>Identification!$E$14</f>
        <v>00000</v>
      </c>
      <c r="B764" s="213" t="str">
        <f>Identification!$E$16</f>
        <v>202312</v>
      </c>
      <c r="C764" s="213" t="s">
        <v>745</v>
      </c>
      <c r="D764" s="213" t="s">
        <v>972</v>
      </c>
      <c r="E764" s="214">
        <f>VLOOKUP(D764,A_CSL!A:E,4,FALSE)</f>
        <v>0</v>
      </c>
    </row>
    <row r="765" spans="1:5" ht="15" customHeight="1" x14ac:dyDescent="0.25">
      <c r="A765" s="213" t="str">
        <f>Identification!$E$14</f>
        <v>00000</v>
      </c>
      <c r="B765" s="213" t="str">
        <f>Identification!$E$16</f>
        <v>202312</v>
      </c>
      <c r="C765" s="213" t="s">
        <v>745</v>
      </c>
      <c r="D765" s="213" t="s">
        <v>974</v>
      </c>
      <c r="E765" s="214">
        <f>VLOOKUP(D765,A_CSL!A:E,4,FALSE)</f>
        <v>0</v>
      </c>
    </row>
    <row r="766" spans="1:5" ht="15" customHeight="1" x14ac:dyDescent="0.25">
      <c r="A766" s="213" t="str">
        <f>Identification!$E$14</f>
        <v>00000</v>
      </c>
      <c r="B766" s="213" t="str">
        <f>Identification!$E$16</f>
        <v>202312</v>
      </c>
      <c r="C766" s="213" t="s">
        <v>745</v>
      </c>
      <c r="D766" s="213" t="s">
        <v>976</v>
      </c>
      <c r="E766" s="214">
        <f>VLOOKUP(D766,A_CSL!A:E,4,FALSE)</f>
        <v>0</v>
      </c>
    </row>
    <row r="767" spans="1:5" ht="15" customHeight="1" x14ac:dyDescent="0.25">
      <c r="A767" s="213" t="str">
        <f>Identification!$E$14</f>
        <v>00000</v>
      </c>
      <c r="B767" s="213" t="str">
        <f>Identification!$E$16</f>
        <v>202312</v>
      </c>
      <c r="C767" s="213" t="s">
        <v>745</v>
      </c>
      <c r="D767" s="213" t="s">
        <v>978</v>
      </c>
      <c r="E767" s="214">
        <f>VLOOKUP(D767,A_CSL!A:E,4,FALSE)</f>
        <v>0</v>
      </c>
    </row>
    <row r="768" spans="1:5" ht="15" customHeight="1" x14ac:dyDescent="0.25">
      <c r="A768" s="213" t="str">
        <f>Identification!$E$14</f>
        <v>00000</v>
      </c>
      <c r="B768" s="213" t="str">
        <f>Identification!$E$16</f>
        <v>202312</v>
      </c>
      <c r="C768" s="213" t="s">
        <v>745</v>
      </c>
      <c r="D768" s="213" t="s">
        <v>980</v>
      </c>
      <c r="E768" s="214">
        <f>VLOOKUP(D768,A_CSL!A:E,4,FALSE)</f>
        <v>0</v>
      </c>
    </row>
    <row r="769" spans="1:5" ht="15" customHeight="1" x14ac:dyDescent="0.25">
      <c r="A769" s="213" t="str">
        <f>Identification!$E$14</f>
        <v>00000</v>
      </c>
      <c r="B769" s="213" t="str">
        <f>Identification!$E$16</f>
        <v>202312</v>
      </c>
      <c r="C769" s="213" t="s">
        <v>745</v>
      </c>
      <c r="D769" s="213" t="s">
        <v>981</v>
      </c>
      <c r="E769" s="214">
        <f>VLOOKUP(D769,A_CSL!A:E,4,FALSE)</f>
        <v>0</v>
      </c>
    </row>
    <row r="770" spans="1:5" ht="15" customHeight="1" x14ac:dyDescent="0.25">
      <c r="A770" s="213" t="str">
        <f>Identification!$E$14</f>
        <v>00000</v>
      </c>
      <c r="B770" s="213" t="str">
        <f>Identification!$E$16</f>
        <v>202312</v>
      </c>
      <c r="C770" s="213" t="s">
        <v>745</v>
      </c>
      <c r="D770" s="213" t="s">
        <v>982</v>
      </c>
      <c r="E770" s="214">
        <f>VLOOKUP(D770,A_CSL!A:E,4,FALSE)</f>
        <v>0</v>
      </c>
    </row>
    <row r="771" spans="1:5" ht="15" customHeight="1" x14ac:dyDescent="0.25">
      <c r="A771" s="213" t="str">
        <f>Identification!$E$14</f>
        <v>00000</v>
      </c>
      <c r="B771" s="213" t="str">
        <f>Identification!$E$16</f>
        <v>202312</v>
      </c>
      <c r="C771" s="213" t="s">
        <v>745</v>
      </c>
      <c r="D771" s="213" t="s">
        <v>983</v>
      </c>
      <c r="E771" s="214">
        <f>VLOOKUP(D771,A_CSL!A:E,4,FALSE)</f>
        <v>0</v>
      </c>
    </row>
    <row r="772" spans="1:5" ht="15" customHeight="1" x14ac:dyDescent="0.25">
      <c r="A772" s="213" t="str">
        <f>Identification!$E$14</f>
        <v>00000</v>
      </c>
      <c r="B772" s="213" t="str">
        <f>Identification!$E$16</f>
        <v>202312</v>
      </c>
      <c r="C772" s="213" t="s">
        <v>745</v>
      </c>
      <c r="D772" s="213" t="s">
        <v>984</v>
      </c>
      <c r="E772" s="214">
        <f>VLOOKUP(D772,A_CSL!A:E,4,FALSE)</f>
        <v>0</v>
      </c>
    </row>
    <row r="773" spans="1:5" ht="15" customHeight="1" x14ac:dyDescent="0.25">
      <c r="A773" s="213" t="str">
        <f>Identification!$E$14</f>
        <v>00000</v>
      </c>
      <c r="B773" s="213" t="str">
        <f>Identification!$E$16</f>
        <v>202312</v>
      </c>
      <c r="C773" s="213" t="s">
        <v>745</v>
      </c>
      <c r="D773" s="213" t="s">
        <v>985</v>
      </c>
      <c r="E773" s="214">
        <f>VLOOKUP(D773,A_CSL!A:E,4,FALSE)</f>
        <v>0</v>
      </c>
    </row>
    <row r="774" spans="1:5" ht="15" customHeight="1" x14ac:dyDescent="0.25">
      <c r="A774" s="213" t="str">
        <f>Identification!$E$14</f>
        <v>00000</v>
      </c>
      <c r="B774" s="213" t="str">
        <f>Identification!$E$16</f>
        <v>202312</v>
      </c>
      <c r="C774" s="213" t="s">
        <v>745</v>
      </c>
      <c r="D774" s="213" t="s">
        <v>986</v>
      </c>
      <c r="E774" s="214">
        <f>VLOOKUP(D774,A_CSL!A:E,4,FALSE)</f>
        <v>0</v>
      </c>
    </row>
    <row r="775" spans="1:5" ht="15" customHeight="1" x14ac:dyDescent="0.25">
      <c r="A775" s="213" t="str">
        <f>Identification!$E$14</f>
        <v>00000</v>
      </c>
      <c r="B775" s="213" t="str">
        <f>Identification!$E$16</f>
        <v>202312</v>
      </c>
      <c r="C775" s="213" t="s">
        <v>745</v>
      </c>
      <c r="D775" s="213" t="s">
        <v>987</v>
      </c>
      <c r="E775" s="214">
        <f>VLOOKUP(D775,A_CSL!A:E,4,FALSE)</f>
        <v>0</v>
      </c>
    </row>
    <row r="776" spans="1:5" ht="15" customHeight="1" x14ac:dyDescent="0.25">
      <c r="A776" s="213" t="str">
        <f>Identification!$E$14</f>
        <v>00000</v>
      </c>
      <c r="B776" s="213" t="str">
        <f>Identification!$E$16</f>
        <v>202312</v>
      </c>
      <c r="C776" s="213" t="s">
        <v>745</v>
      </c>
      <c r="D776" s="213" t="s">
        <v>988</v>
      </c>
      <c r="E776" s="214">
        <f>VLOOKUP(D776,A_CSL!A:E,4,FALSE)</f>
        <v>0</v>
      </c>
    </row>
    <row r="777" spans="1:5" ht="15" customHeight="1" x14ac:dyDescent="0.25">
      <c r="A777" s="213" t="str">
        <f>Identification!$E$14</f>
        <v>00000</v>
      </c>
      <c r="B777" s="213" t="str">
        <f>Identification!$E$16</f>
        <v>202312</v>
      </c>
      <c r="C777" s="213" t="s">
        <v>745</v>
      </c>
      <c r="D777" s="213" t="s">
        <v>989</v>
      </c>
      <c r="E777" s="214">
        <f>VLOOKUP(D777,A_CSL!A:E,4,FALSE)</f>
        <v>0</v>
      </c>
    </row>
    <row r="778" spans="1:5" ht="15" customHeight="1" x14ac:dyDescent="0.25">
      <c r="A778" s="213" t="str">
        <f>Identification!$E$14</f>
        <v>00000</v>
      </c>
      <c r="B778" s="213" t="str">
        <f>Identification!$E$16</f>
        <v>202312</v>
      </c>
      <c r="C778" s="213" t="s">
        <v>745</v>
      </c>
      <c r="D778" s="213" t="s">
        <v>939</v>
      </c>
      <c r="E778" s="214">
        <f>VLOOKUP(D778,A_CSL!B:E,4,FALSE)</f>
        <v>0</v>
      </c>
    </row>
    <row r="779" spans="1:5" ht="15" customHeight="1" x14ac:dyDescent="0.25">
      <c r="A779" s="213" t="str">
        <f>Identification!$E$14</f>
        <v>00000</v>
      </c>
      <c r="B779" s="213" t="str">
        <f>Identification!$E$16</f>
        <v>202312</v>
      </c>
      <c r="C779" s="213" t="s">
        <v>745</v>
      </c>
      <c r="D779" s="213" t="s">
        <v>941</v>
      </c>
      <c r="E779" s="214">
        <f>VLOOKUP(D779,A_CSL!B:E,4,FALSE)</f>
        <v>0</v>
      </c>
    </row>
    <row r="780" spans="1:5" ht="15" customHeight="1" x14ac:dyDescent="0.25">
      <c r="A780" s="213" t="str">
        <f>Identification!$E$14</f>
        <v>00000</v>
      </c>
      <c r="B780" s="213" t="str">
        <f>Identification!$E$16</f>
        <v>202312</v>
      </c>
      <c r="C780" s="213" t="s">
        <v>745</v>
      </c>
      <c r="D780" s="213" t="s">
        <v>943</v>
      </c>
      <c r="E780" s="214">
        <f>VLOOKUP(D780,A_CSL!B:E,4,FALSE)</f>
        <v>0</v>
      </c>
    </row>
    <row r="781" spans="1:5" ht="15" customHeight="1" x14ac:dyDescent="0.25">
      <c r="A781" s="213" t="str">
        <f>Identification!$E$14</f>
        <v>00000</v>
      </c>
      <c r="B781" s="213" t="str">
        <f>Identification!$E$16</f>
        <v>202312</v>
      </c>
      <c r="C781" s="213" t="s">
        <v>745</v>
      </c>
      <c r="D781" s="213" t="s">
        <v>945</v>
      </c>
      <c r="E781" s="214">
        <f>VLOOKUP(D781,A_CSL!B:E,4,FALSE)</f>
        <v>0</v>
      </c>
    </row>
    <row r="782" spans="1:5" ht="15" customHeight="1" x14ac:dyDescent="0.25">
      <c r="A782" s="213" t="str">
        <f>Identification!$E$14</f>
        <v>00000</v>
      </c>
      <c r="B782" s="213" t="str">
        <f>Identification!$E$16</f>
        <v>202312</v>
      </c>
      <c r="C782" s="213" t="s">
        <v>745</v>
      </c>
      <c r="D782" s="213" t="s">
        <v>947</v>
      </c>
      <c r="E782" s="214">
        <f>VLOOKUP(D782,A_CSL!B:E,4,FALSE)</f>
        <v>0</v>
      </c>
    </row>
    <row r="783" spans="1:5" ht="15" customHeight="1" x14ac:dyDescent="0.25">
      <c r="A783" s="213" t="str">
        <f>Identification!$E$14</f>
        <v>00000</v>
      </c>
      <c r="B783" s="213" t="str">
        <f>Identification!$E$16</f>
        <v>202312</v>
      </c>
      <c r="C783" s="213" t="s">
        <v>745</v>
      </c>
      <c r="D783" s="213" t="s">
        <v>949</v>
      </c>
      <c r="E783" s="214">
        <f>VLOOKUP(D783,A_CSL!B:E,4,FALSE)</f>
        <v>0</v>
      </c>
    </row>
    <row r="784" spans="1:5" ht="15" customHeight="1" x14ac:dyDescent="0.25">
      <c r="A784" s="213" t="str">
        <f>Identification!$E$14</f>
        <v>00000</v>
      </c>
      <c r="B784" s="213" t="str">
        <f>Identification!$E$16</f>
        <v>202312</v>
      </c>
      <c r="C784" s="213" t="s">
        <v>745</v>
      </c>
      <c r="D784" s="213" t="s">
        <v>951</v>
      </c>
      <c r="E784" s="214">
        <f>VLOOKUP(D784,A_CSL!B:E,4,FALSE)</f>
        <v>0</v>
      </c>
    </row>
    <row r="785" spans="1:15" ht="15" customHeight="1" x14ac:dyDescent="0.25">
      <c r="A785" s="213" t="str">
        <f>Identification!$E$14</f>
        <v>00000</v>
      </c>
      <c r="B785" s="213" t="str">
        <f>Identification!$E$16</f>
        <v>202312</v>
      </c>
      <c r="C785" s="213" t="s">
        <v>745</v>
      </c>
      <c r="D785" s="213" t="s">
        <v>953</v>
      </c>
      <c r="E785" s="214">
        <f>VLOOKUP(D785,A_CSL!B:E,4,FALSE)</f>
        <v>0</v>
      </c>
    </row>
    <row r="786" spans="1:15" ht="15" customHeight="1" x14ac:dyDescent="0.25">
      <c r="A786" s="213" t="str">
        <f>Identification!$E$14</f>
        <v>00000</v>
      </c>
      <c r="B786" s="213" t="str">
        <f>Identification!$E$16</f>
        <v>202312</v>
      </c>
      <c r="C786" s="213" t="s">
        <v>745</v>
      </c>
      <c r="D786" s="213" t="s">
        <v>955</v>
      </c>
      <c r="E786" s="214">
        <f>VLOOKUP(D786,A_CSL!B:E,4,FALSE)</f>
        <v>0</v>
      </c>
    </row>
    <row r="787" spans="1:15" ht="15" customHeight="1" x14ac:dyDescent="0.25">
      <c r="A787" s="213" t="str">
        <f>Identification!$E$14</f>
        <v>00000</v>
      </c>
      <c r="B787" s="213" t="str">
        <f>Identification!$E$16</f>
        <v>202312</v>
      </c>
      <c r="C787" s="213" t="s">
        <v>745</v>
      </c>
      <c r="D787" s="213" t="s">
        <v>957</v>
      </c>
      <c r="E787" s="214">
        <f>VLOOKUP(D787,A_CSL!B:E,4,FALSE)</f>
        <v>0</v>
      </c>
    </row>
    <row r="788" spans="1:15" ht="15" customHeight="1" x14ac:dyDescent="0.25">
      <c r="A788" s="213" t="str">
        <f>Identification!$E$14</f>
        <v>00000</v>
      </c>
      <c r="B788" s="213" t="str">
        <f>Identification!$E$16</f>
        <v>202312</v>
      </c>
      <c r="C788" s="213" t="s">
        <v>745</v>
      </c>
      <c r="D788" s="213" t="s">
        <v>959</v>
      </c>
      <c r="E788" s="214">
        <f>VLOOKUP(D788,A_CSL!B:E,4,FALSE)</f>
        <v>0</v>
      </c>
    </row>
    <row r="789" spans="1:15" ht="15" customHeight="1" x14ac:dyDescent="0.25">
      <c r="A789" s="213" t="str">
        <f>Identification!$E$14</f>
        <v>00000</v>
      </c>
      <c r="B789" s="213" t="str">
        <f>Identification!$E$16</f>
        <v>202312</v>
      </c>
      <c r="C789" s="213" t="s">
        <v>745</v>
      </c>
      <c r="D789" s="213" t="s">
        <v>961</v>
      </c>
      <c r="E789" s="214">
        <f>VLOOKUP(D789,A_CSL!B:E,4,FALSE)</f>
        <v>0</v>
      </c>
    </row>
    <row r="790" spans="1:15" ht="15" customHeight="1" x14ac:dyDescent="0.25">
      <c r="A790" s="213" t="str">
        <f>Identification!$E$14</f>
        <v>00000</v>
      </c>
      <c r="B790" s="213" t="str">
        <f>Identification!$E$16</f>
        <v>202312</v>
      </c>
      <c r="C790" s="213" t="s">
        <v>745</v>
      </c>
      <c r="D790" s="213" t="s">
        <v>963</v>
      </c>
      <c r="E790" s="214">
        <f>VLOOKUP(D790,A_CSL!B:E,4,FALSE)</f>
        <v>0</v>
      </c>
    </row>
    <row r="791" spans="1:15" ht="15" customHeight="1" x14ac:dyDescent="0.25">
      <c r="A791" s="213" t="str">
        <f>Identification!$E$14</f>
        <v>00000</v>
      </c>
      <c r="B791" s="213" t="str">
        <f>Identification!$E$16</f>
        <v>202312</v>
      </c>
      <c r="C791" s="213" t="s">
        <v>745</v>
      </c>
      <c r="D791" s="213" t="s">
        <v>965</v>
      </c>
      <c r="E791" s="214">
        <f>VLOOKUP(D791,A_CSL!B:E,4,FALSE)</f>
        <v>0</v>
      </c>
    </row>
    <row r="792" spans="1:15" ht="15" customHeight="1" x14ac:dyDescent="0.25">
      <c r="A792" s="213" t="str">
        <f>Identification!$E$14</f>
        <v>00000</v>
      </c>
      <c r="B792" s="213" t="str">
        <f>Identification!$E$16</f>
        <v>202312</v>
      </c>
      <c r="C792" s="213" t="s">
        <v>745</v>
      </c>
      <c r="D792" s="213" t="s">
        <v>967</v>
      </c>
      <c r="E792" s="214">
        <f>VLOOKUP(D792,A_CSL!B:E,4,FALSE)</f>
        <v>0</v>
      </c>
    </row>
    <row r="793" spans="1:15" ht="15" customHeight="1" x14ac:dyDescent="0.25">
      <c r="A793" s="213" t="str">
        <f>Identification!$E$14</f>
        <v>00000</v>
      </c>
      <c r="B793" s="213" t="str">
        <f>Identification!$E$16</f>
        <v>202312</v>
      </c>
      <c r="C793" s="213" t="s">
        <v>745</v>
      </c>
      <c r="D793" s="213" t="s">
        <v>969</v>
      </c>
      <c r="E793" s="214">
        <f>VLOOKUP(D793,A_CSL!B:E,4,FALSE)</f>
        <v>0</v>
      </c>
    </row>
    <row r="794" spans="1:15" ht="15" customHeight="1" x14ac:dyDescent="0.25">
      <c r="A794" s="213" t="str">
        <f>Identification!$E$14</f>
        <v>00000</v>
      </c>
      <c r="B794" s="213" t="str">
        <f>Identification!$E$16</f>
        <v>202312</v>
      </c>
      <c r="C794" s="213" t="s">
        <v>745</v>
      </c>
      <c r="D794" s="213" t="s">
        <v>971</v>
      </c>
      <c r="E794" s="214">
        <f>VLOOKUP(D794,A_CSL!B:E,4,FALSE)</f>
        <v>0</v>
      </c>
    </row>
    <row r="795" spans="1:15" ht="15" customHeight="1" x14ac:dyDescent="0.25">
      <c r="A795" s="213" t="str">
        <f>Identification!$E$14</f>
        <v>00000</v>
      </c>
      <c r="B795" s="213" t="str">
        <f>Identification!$E$16</f>
        <v>202312</v>
      </c>
      <c r="C795" s="213" t="s">
        <v>745</v>
      </c>
      <c r="D795" s="213" t="s">
        <v>973</v>
      </c>
      <c r="E795" s="214">
        <f>VLOOKUP(D795,A_CSL!B:E,4,FALSE)</f>
        <v>0</v>
      </c>
    </row>
    <row r="796" spans="1:15" ht="15" customHeight="1" x14ac:dyDescent="0.25">
      <c r="A796" s="213" t="str">
        <f>Identification!$E$14</f>
        <v>00000</v>
      </c>
      <c r="B796" s="213" t="str">
        <f>Identification!$E$16</f>
        <v>202312</v>
      </c>
      <c r="C796" s="213" t="s">
        <v>745</v>
      </c>
      <c r="D796" s="213" t="s">
        <v>975</v>
      </c>
      <c r="E796" s="214">
        <f>VLOOKUP(D796,A_CSL!B:E,4,FALSE)</f>
        <v>0</v>
      </c>
    </row>
    <row r="797" spans="1:15" ht="15" customHeight="1" x14ac:dyDescent="0.25">
      <c r="A797" s="213" t="str">
        <f>Identification!$E$14</f>
        <v>00000</v>
      </c>
      <c r="B797" s="213" t="str">
        <f>Identification!$E$16</f>
        <v>202312</v>
      </c>
      <c r="C797" s="213" t="s">
        <v>745</v>
      </c>
      <c r="D797" s="213" t="s">
        <v>977</v>
      </c>
      <c r="E797" s="214">
        <f>VLOOKUP(D797,A_CSL!B:E,4,FALSE)</f>
        <v>0</v>
      </c>
    </row>
    <row r="798" spans="1:15" ht="15" customHeight="1" x14ac:dyDescent="0.25">
      <c r="A798" s="213" t="str">
        <f>Identification!$E$14</f>
        <v>00000</v>
      </c>
      <c r="B798" s="213" t="str">
        <f>Identification!$E$16</f>
        <v>202312</v>
      </c>
      <c r="C798" s="213" t="s">
        <v>745</v>
      </c>
      <c r="D798" s="213" t="s">
        <v>979</v>
      </c>
      <c r="E798" s="214">
        <f>VLOOKUP(D798,A_CSL!B:E,4,FALSE)</f>
        <v>0</v>
      </c>
    </row>
    <row r="799" spans="1:15" ht="15" customHeight="1" x14ac:dyDescent="0.25">
      <c r="A799" s="213" t="str">
        <f>Identification!$E$14</f>
        <v>00000</v>
      </c>
      <c r="B799" s="213" t="str">
        <f>Identification!$E$16</f>
        <v>202312</v>
      </c>
      <c r="C799" s="213" t="s">
        <v>745</v>
      </c>
      <c r="D799" s="213" t="s">
        <v>2514</v>
      </c>
      <c r="E799" s="214">
        <f>VLOOKUP(D799,A_LBP!A:F,4,FALSE)</f>
        <v>0</v>
      </c>
      <c r="J799" s="211"/>
      <c r="K799" s="211"/>
      <c r="L799" s="211"/>
      <c r="M799" s="211"/>
      <c r="N799" s="211"/>
      <c r="O799" s="211"/>
    </row>
    <row r="800" spans="1:15" ht="15" customHeight="1" x14ac:dyDescent="0.25">
      <c r="A800" s="213" t="str">
        <f>Identification!$E$14</f>
        <v>00000</v>
      </c>
      <c r="B800" s="213" t="str">
        <f>Identification!$E$16</f>
        <v>202312</v>
      </c>
      <c r="C800" s="213" t="s">
        <v>745</v>
      </c>
      <c r="D800" s="213" t="s">
        <v>2516</v>
      </c>
      <c r="E800" s="214">
        <f>VLOOKUP(D800,A_LBP!A:F,4,FALSE)</f>
        <v>0</v>
      </c>
      <c r="J800" s="211"/>
      <c r="K800" s="211"/>
      <c r="L800" s="211"/>
      <c r="M800" s="211"/>
      <c r="N800" s="211"/>
      <c r="O800" s="211"/>
    </row>
    <row r="801" spans="1:15" ht="15" customHeight="1" x14ac:dyDescent="0.25">
      <c r="A801" s="213" t="str">
        <f>Identification!$E$14</f>
        <v>00000</v>
      </c>
      <c r="B801" s="213" t="str">
        <f>Identification!$E$16</f>
        <v>202312</v>
      </c>
      <c r="C801" s="213" t="s">
        <v>745</v>
      </c>
      <c r="D801" s="213" t="s">
        <v>2518</v>
      </c>
      <c r="E801" s="214">
        <f>VLOOKUP(D801,A_LBP!A:F,4,FALSE)</f>
        <v>0</v>
      </c>
      <c r="J801" s="211"/>
      <c r="K801" s="211"/>
      <c r="L801" s="211"/>
      <c r="M801" s="211"/>
      <c r="N801" s="211"/>
      <c r="O801" s="211"/>
    </row>
    <row r="802" spans="1:15" ht="15" customHeight="1" x14ac:dyDescent="0.25">
      <c r="A802" s="213" t="str">
        <f>Identification!$E$14</f>
        <v>00000</v>
      </c>
      <c r="B802" s="213" t="str">
        <f>Identification!$E$16</f>
        <v>202312</v>
      </c>
      <c r="C802" s="213" t="s">
        <v>745</v>
      </c>
      <c r="D802" s="213" t="s">
        <v>2520</v>
      </c>
      <c r="E802" s="214">
        <f>VLOOKUP(D802,A_LBP!A:F,4,FALSE)</f>
        <v>0</v>
      </c>
      <c r="J802" s="211"/>
      <c r="K802" s="211"/>
      <c r="L802" s="211"/>
      <c r="M802" s="211"/>
      <c r="N802" s="211"/>
      <c r="O802" s="211"/>
    </row>
    <row r="803" spans="1:15" ht="15" customHeight="1" x14ac:dyDescent="0.25">
      <c r="A803" s="213" t="str">
        <f>Identification!$E$14</f>
        <v>00000</v>
      </c>
      <c r="B803" s="213" t="str">
        <f>Identification!$E$16</f>
        <v>202312</v>
      </c>
      <c r="C803" s="213" t="s">
        <v>745</v>
      </c>
      <c r="D803" s="213" t="s">
        <v>2522</v>
      </c>
      <c r="E803" s="214">
        <f>VLOOKUP(D803,A_LBP!A:F,4,FALSE)</f>
        <v>0</v>
      </c>
      <c r="J803" s="211"/>
      <c r="K803" s="211"/>
      <c r="L803" s="211"/>
      <c r="M803" s="211"/>
      <c r="N803" s="211"/>
      <c r="O803" s="211"/>
    </row>
    <row r="804" spans="1:15" ht="15" customHeight="1" x14ac:dyDescent="0.25">
      <c r="A804" s="213" t="str">
        <f>Identification!$E$14</f>
        <v>00000</v>
      </c>
      <c r="B804" s="213" t="str">
        <f>Identification!$E$16</f>
        <v>202312</v>
      </c>
      <c r="C804" s="213" t="s">
        <v>745</v>
      </c>
      <c r="D804" s="213" t="s">
        <v>2524</v>
      </c>
      <c r="E804" s="214">
        <f>VLOOKUP(D804,A_LBP!A:F,4,FALSE)</f>
        <v>0</v>
      </c>
      <c r="J804" s="211"/>
      <c r="K804" s="211"/>
      <c r="L804" s="211"/>
      <c r="M804" s="211"/>
      <c r="N804" s="211"/>
      <c r="O804" s="211"/>
    </row>
    <row r="805" spans="1:15" ht="15" customHeight="1" x14ac:dyDescent="0.25">
      <c r="A805" s="213" t="str">
        <f>Identification!$E$14</f>
        <v>00000</v>
      </c>
      <c r="B805" s="213" t="str">
        <f>Identification!$E$16</f>
        <v>202312</v>
      </c>
      <c r="C805" s="213" t="s">
        <v>745</v>
      </c>
      <c r="D805" s="213" t="s">
        <v>2526</v>
      </c>
      <c r="E805" s="214">
        <f>VLOOKUP(D805,A_LBP!A:F,4,FALSE)</f>
        <v>0</v>
      </c>
      <c r="J805" s="211"/>
      <c r="K805" s="211"/>
      <c r="L805" s="211"/>
      <c r="M805" s="211"/>
      <c r="N805" s="211"/>
      <c r="O805" s="211"/>
    </row>
    <row r="806" spans="1:15" ht="15" customHeight="1" x14ac:dyDescent="0.25">
      <c r="A806" s="213" t="str">
        <f>Identification!$E$14</f>
        <v>00000</v>
      </c>
      <c r="B806" s="213" t="str">
        <f>Identification!$E$16</f>
        <v>202312</v>
      </c>
      <c r="C806" s="213" t="s">
        <v>745</v>
      </c>
      <c r="D806" s="213" t="s">
        <v>2528</v>
      </c>
      <c r="E806" s="214">
        <f>VLOOKUP(D806,A_LBP!A:F,4,FALSE)</f>
        <v>0</v>
      </c>
      <c r="J806" s="211"/>
      <c r="K806" s="211"/>
      <c r="L806" s="211"/>
      <c r="M806" s="211"/>
      <c r="N806" s="211"/>
      <c r="O806" s="211"/>
    </row>
    <row r="807" spans="1:15" ht="15" customHeight="1" x14ac:dyDescent="0.25">
      <c r="A807" s="213" t="str">
        <f>Identification!$E$14</f>
        <v>00000</v>
      </c>
      <c r="B807" s="213" t="str">
        <f>Identification!$E$16</f>
        <v>202312</v>
      </c>
      <c r="C807" s="213" t="s">
        <v>745</v>
      </c>
      <c r="D807" s="213" t="s">
        <v>2530</v>
      </c>
      <c r="E807" s="214">
        <f>VLOOKUP(D807,A_LBP!A:F,4,FALSE)</f>
        <v>0</v>
      </c>
      <c r="J807" s="211"/>
      <c r="K807" s="211"/>
      <c r="L807" s="211"/>
      <c r="M807" s="211"/>
      <c r="N807" s="211"/>
      <c r="O807" s="211"/>
    </row>
    <row r="808" spans="1:15" ht="15" customHeight="1" x14ac:dyDescent="0.25">
      <c r="A808" s="213" t="str">
        <f>Identification!$E$14</f>
        <v>00000</v>
      </c>
      <c r="B808" s="213" t="str">
        <f>Identification!$E$16</f>
        <v>202312</v>
      </c>
      <c r="C808" s="213" t="s">
        <v>745</v>
      </c>
      <c r="D808" s="213" t="s">
        <v>2532</v>
      </c>
      <c r="E808" s="214">
        <f>VLOOKUP(D808,A_LBP!A:F,4,FALSE)</f>
        <v>0</v>
      </c>
      <c r="J808" s="211"/>
      <c r="K808" s="211"/>
      <c r="L808" s="211"/>
      <c r="M808" s="211"/>
      <c r="N808" s="211"/>
      <c r="O808" s="211"/>
    </row>
    <row r="809" spans="1:15" ht="15" customHeight="1" x14ac:dyDescent="0.25">
      <c r="A809" s="213" t="str">
        <f>Identification!$E$14</f>
        <v>00000</v>
      </c>
      <c r="B809" s="213" t="str">
        <f>Identification!$E$16</f>
        <v>202312</v>
      </c>
      <c r="C809" s="213" t="s">
        <v>745</v>
      </c>
      <c r="D809" s="213" t="s">
        <v>2534</v>
      </c>
      <c r="E809" s="214">
        <f>VLOOKUP(D809,A_LBP!A:F,4,FALSE)</f>
        <v>0</v>
      </c>
      <c r="J809" s="211"/>
      <c r="K809" s="211"/>
      <c r="L809" s="211"/>
      <c r="M809" s="211"/>
      <c r="N809" s="211"/>
      <c r="O809" s="211"/>
    </row>
    <row r="810" spans="1:15" ht="15" customHeight="1" x14ac:dyDescent="0.25">
      <c r="A810" s="213" t="str">
        <f>Identification!$E$14</f>
        <v>00000</v>
      </c>
      <c r="B810" s="213" t="str">
        <f>Identification!$E$16</f>
        <v>202312</v>
      </c>
      <c r="C810" s="213" t="s">
        <v>745</v>
      </c>
      <c r="D810" s="213" t="s">
        <v>2536</v>
      </c>
      <c r="E810" s="214">
        <f>VLOOKUP(D810,A_LBP!A:F,4,FALSE)</f>
        <v>0</v>
      </c>
      <c r="J810" s="211"/>
      <c r="K810" s="211"/>
      <c r="L810" s="211"/>
      <c r="M810" s="211"/>
      <c r="N810" s="211"/>
      <c r="O810" s="211"/>
    </row>
    <row r="811" spans="1:15" ht="15" customHeight="1" x14ac:dyDescent="0.25">
      <c r="A811" s="213" t="str">
        <f>Identification!$E$14</f>
        <v>00000</v>
      </c>
      <c r="B811" s="213" t="str">
        <f>Identification!$E$16</f>
        <v>202312</v>
      </c>
      <c r="C811" s="213" t="s">
        <v>745</v>
      </c>
      <c r="D811" s="213" t="s">
        <v>2538</v>
      </c>
      <c r="E811" s="214">
        <f>VLOOKUP(D811,A_LBP!A:F,4,FALSE)</f>
        <v>0</v>
      </c>
      <c r="J811" s="211"/>
      <c r="K811" s="211"/>
      <c r="L811" s="211"/>
      <c r="M811" s="211"/>
      <c r="N811" s="211"/>
      <c r="O811" s="211"/>
    </row>
    <row r="812" spans="1:15" ht="15" customHeight="1" x14ac:dyDescent="0.25">
      <c r="A812" s="213" t="str">
        <f>Identification!$E$14</f>
        <v>00000</v>
      </c>
      <c r="B812" s="213" t="str">
        <f>Identification!$E$16</f>
        <v>202312</v>
      </c>
      <c r="C812" s="213" t="s">
        <v>745</v>
      </c>
      <c r="D812" s="213" t="s">
        <v>2540</v>
      </c>
      <c r="E812" s="214">
        <f>VLOOKUP(D812,A_LBP!A:F,4,FALSE)</f>
        <v>0</v>
      </c>
      <c r="J812" s="211"/>
      <c r="K812" s="211"/>
      <c r="L812" s="211"/>
      <c r="M812" s="211"/>
      <c r="N812" s="211"/>
      <c r="O812" s="211"/>
    </row>
    <row r="813" spans="1:15" ht="15" customHeight="1" x14ac:dyDescent="0.25">
      <c r="A813" s="213" t="str">
        <f>Identification!$E$14</f>
        <v>00000</v>
      </c>
      <c r="B813" s="213" t="str">
        <f>Identification!$E$16</f>
        <v>202312</v>
      </c>
      <c r="C813" s="213" t="s">
        <v>745</v>
      </c>
      <c r="D813" s="213" t="s">
        <v>2542</v>
      </c>
      <c r="E813" s="214">
        <f>VLOOKUP(D813,A_LBP!A:F,4,FALSE)</f>
        <v>0</v>
      </c>
      <c r="J813" s="211"/>
      <c r="K813" s="211"/>
      <c r="L813" s="211"/>
      <c r="M813" s="211"/>
      <c r="N813" s="211"/>
      <c r="O813" s="211"/>
    </row>
    <row r="814" spans="1:15" ht="15" customHeight="1" x14ac:dyDescent="0.25">
      <c r="A814" s="213" t="str">
        <f>Identification!$E$14</f>
        <v>00000</v>
      </c>
      <c r="B814" s="213" t="str">
        <f>Identification!$E$16</f>
        <v>202312</v>
      </c>
      <c r="C814" s="213" t="s">
        <v>745</v>
      </c>
      <c r="D814" s="213" t="s">
        <v>2544</v>
      </c>
      <c r="E814" s="214">
        <f>VLOOKUP(D814,A_LBP!A:F,4,FALSE)</f>
        <v>0</v>
      </c>
      <c r="J814" s="211"/>
      <c r="K814" s="211"/>
      <c r="L814" s="211"/>
      <c r="M814" s="211"/>
      <c r="N814" s="211"/>
      <c r="O814" s="211"/>
    </row>
    <row r="815" spans="1:15" ht="15" customHeight="1" x14ac:dyDescent="0.25">
      <c r="A815" s="213" t="str">
        <f>Identification!$E$14</f>
        <v>00000</v>
      </c>
      <c r="B815" s="213" t="str">
        <f>Identification!$E$16</f>
        <v>202312</v>
      </c>
      <c r="C815" s="213" t="s">
        <v>745</v>
      </c>
      <c r="D815" s="213" t="s">
        <v>2546</v>
      </c>
      <c r="E815" s="214">
        <f>VLOOKUP(D815,A_LBP!A:F,4,FALSE)</f>
        <v>0</v>
      </c>
      <c r="J815" s="211"/>
      <c r="K815" s="211"/>
      <c r="L815" s="211"/>
      <c r="M815" s="211"/>
      <c r="N815" s="211"/>
      <c r="O815" s="211"/>
    </row>
    <row r="816" spans="1:15" ht="15" customHeight="1" x14ac:dyDescent="0.25">
      <c r="A816" s="213" t="str">
        <f>Identification!$E$14</f>
        <v>00000</v>
      </c>
      <c r="B816" s="213" t="str">
        <f>Identification!$E$16</f>
        <v>202312</v>
      </c>
      <c r="C816" s="213" t="s">
        <v>745</v>
      </c>
      <c r="D816" s="213" t="s">
        <v>2548</v>
      </c>
      <c r="E816" s="214">
        <f>VLOOKUP(D816,A_LBP!A:F,4,FALSE)</f>
        <v>0</v>
      </c>
      <c r="J816" s="211"/>
      <c r="K816" s="211"/>
      <c r="L816" s="211"/>
      <c r="M816" s="211"/>
      <c r="N816" s="211"/>
      <c r="O816" s="211"/>
    </row>
    <row r="817" spans="1:15" ht="15" customHeight="1" x14ac:dyDescent="0.25">
      <c r="A817" s="213" t="str">
        <f>Identification!$E$14</f>
        <v>00000</v>
      </c>
      <c r="B817" s="213" t="str">
        <f>Identification!$E$16</f>
        <v>202312</v>
      </c>
      <c r="C817" s="213" t="s">
        <v>745</v>
      </c>
      <c r="D817" s="213" t="s">
        <v>2550</v>
      </c>
      <c r="E817" s="214">
        <f>VLOOKUP(D817,A_LBP!A:F,4,FALSE)</f>
        <v>0</v>
      </c>
      <c r="J817" s="211"/>
      <c r="K817" s="211"/>
      <c r="L817" s="211"/>
      <c r="M817" s="211"/>
      <c r="N817" s="211"/>
      <c r="O817" s="211"/>
    </row>
    <row r="818" spans="1:15" ht="15" customHeight="1" x14ac:dyDescent="0.25">
      <c r="A818" s="213" t="str">
        <f>Identification!$E$14</f>
        <v>00000</v>
      </c>
      <c r="B818" s="213" t="str">
        <f>Identification!$E$16</f>
        <v>202312</v>
      </c>
      <c r="C818" s="213" t="s">
        <v>745</v>
      </c>
      <c r="D818" s="213" t="s">
        <v>2552</v>
      </c>
      <c r="E818" s="214">
        <f>VLOOKUP(D818,A_LBP!A:F,4,FALSE)</f>
        <v>0</v>
      </c>
      <c r="J818" s="211"/>
      <c r="K818" s="211"/>
      <c r="L818" s="211"/>
      <c r="M818" s="211"/>
      <c r="N818" s="211"/>
      <c r="O818" s="211"/>
    </row>
    <row r="819" spans="1:15" ht="15" customHeight="1" x14ac:dyDescent="0.25">
      <c r="A819" s="213" t="str">
        <f>Identification!$E$14</f>
        <v>00000</v>
      </c>
      <c r="B819" s="213" t="str">
        <f>Identification!$E$16</f>
        <v>202312</v>
      </c>
      <c r="C819" s="213" t="s">
        <v>745</v>
      </c>
      <c r="D819" s="213" t="s">
        <v>2554</v>
      </c>
      <c r="E819" s="214">
        <f>VLOOKUP(D819,A_LBP!A:F,4,FALSE)</f>
        <v>0</v>
      </c>
      <c r="J819" s="211"/>
      <c r="K819" s="211"/>
      <c r="L819" s="211"/>
      <c r="M819" s="211"/>
      <c r="N819" s="211"/>
      <c r="O819" s="211"/>
    </row>
    <row r="820" spans="1:15" ht="15" customHeight="1" x14ac:dyDescent="0.25">
      <c r="A820" s="213" t="str">
        <f>Identification!$E$14</f>
        <v>00000</v>
      </c>
      <c r="B820" s="213" t="str">
        <f>Identification!$E$16</f>
        <v>202312</v>
      </c>
      <c r="C820" s="213" t="s">
        <v>745</v>
      </c>
      <c r="D820" s="213" t="s">
        <v>2556</v>
      </c>
      <c r="E820" s="214">
        <f>VLOOKUP(D820,A_LBP!A:F,4,FALSE)</f>
        <v>0</v>
      </c>
      <c r="J820" s="211"/>
      <c r="K820" s="211"/>
      <c r="L820" s="211"/>
      <c r="M820" s="211"/>
      <c r="N820" s="211"/>
      <c r="O820" s="211"/>
    </row>
    <row r="821" spans="1:15" ht="15" customHeight="1" x14ac:dyDescent="0.25">
      <c r="A821" s="213" t="str">
        <f>Identification!$E$14</f>
        <v>00000</v>
      </c>
      <c r="B821" s="213" t="str">
        <f>Identification!$E$16</f>
        <v>202312</v>
      </c>
      <c r="C821" s="213" t="s">
        <v>745</v>
      </c>
      <c r="D821" s="213" t="s">
        <v>2558</v>
      </c>
      <c r="E821" s="214">
        <f>VLOOKUP(D821,A_LBP!A:F,4,FALSE)</f>
        <v>0</v>
      </c>
      <c r="J821" s="211"/>
      <c r="K821" s="211"/>
      <c r="L821" s="211"/>
      <c r="M821" s="211"/>
      <c r="N821" s="211"/>
      <c r="O821" s="211"/>
    </row>
    <row r="822" spans="1:15" ht="15" customHeight="1" x14ac:dyDescent="0.25">
      <c r="A822" s="213" t="str">
        <f>Identification!$E$14</f>
        <v>00000</v>
      </c>
      <c r="B822" s="213" t="str">
        <f>Identification!$E$16</f>
        <v>202312</v>
      </c>
      <c r="C822" s="213" t="s">
        <v>745</v>
      </c>
      <c r="D822" s="213" t="s">
        <v>2560</v>
      </c>
      <c r="E822" s="214">
        <f>VLOOKUP(D822,A_LBP!A:F,4,FALSE)</f>
        <v>0</v>
      </c>
      <c r="J822" s="211"/>
      <c r="K822" s="211"/>
      <c r="L822" s="211"/>
      <c r="M822" s="211"/>
      <c r="N822" s="211"/>
      <c r="O822" s="211"/>
    </row>
    <row r="823" spans="1:15" ht="15" customHeight="1" x14ac:dyDescent="0.25">
      <c r="A823" s="213" t="str">
        <f>Identification!$E$14</f>
        <v>00000</v>
      </c>
      <c r="B823" s="213" t="str">
        <f>Identification!$E$16</f>
        <v>202312</v>
      </c>
      <c r="C823" s="213" t="s">
        <v>745</v>
      </c>
      <c r="D823" s="213" t="s">
        <v>2515</v>
      </c>
      <c r="E823" s="214">
        <f>VLOOKUP(D823,A_LBP!B:F,4,FALSE)</f>
        <v>0</v>
      </c>
      <c r="J823" s="211"/>
      <c r="K823" s="211"/>
      <c r="L823" s="211"/>
      <c r="M823" s="211"/>
      <c r="N823" s="211"/>
      <c r="O823" s="211"/>
    </row>
    <row r="824" spans="1:15" ht="15" customHeight="1" x14ac:dyDescent="0.25">
      <c r="A824" s="213" t="str">
        <f>Identification!$E$14</f>
        <v>00000</v>
      </c>
      <c r="B824" s="213" t="str">
        <f>Identification!$E$16</f>
        <v>202312</v>
      </c>
      <c r="C824" s="213" t="s">
        <v>745</v>
      </c>
      <c r="D824" s="213" t="s">
        <v>2517</v>
      </c>
      <c r="E824" s="214">
        <f>VLOOKUP(D824,A_LBP!B:F,4,FALSE)</f>
        <v>0</v>
      </c>
      <c r="J824" s="211"/>
      <c r="K824" s="211"/>
      <c r="L824" s="211"/>
      <c r="M824" s="211"/>
      <c r="N824" s="211"/>
      <c r="O824" s="211"/>
    </row>
    <row r="825" spans="1:15" ht="15" customHeight="1" x14ac:dyDescent="0.25">
      <c r="A825" s="213" t="str">
        <f>Identification!$E$14</f>
        <v>00000</v>
      </c>
      <c r="B825" s="213" t="str">
        <f>Identification!$E$16</f>
        <v>202312</v>
      </c>
      <c r="C825" s="213" t="s">
        <v>745</v>
      </c>
      <c r="D825" s="213" t="s">
        <v>2519</v>
      </c>
      <c r="E825" s="214">
        <f>VLOOKUP(D825,A_LBP!B:F,4,FALSE)</f>
        <v>0</v>
      </c>
      <c r="J825" s="211"/>
      <c r="K825" s="211"/>
      <c r="L825" s="211"/>
      <c r="M825" s="211"/>
      <c r="N825" s="211"/>
      <c r="O825" s="211"/>
    </row>
    <row r="826" spans="1:15" ht="15" customHeight="1" x14ac:dyDescent="0.25">
      <c r="A826" s="213" t="str">
        <f>Identification!$E$14</f>
        <v>00000</v>
      </c>
      <c r="B826" s="213" t="str">
        <f>Identification!$E$16</f>
        <v>202312</v>
      </c>
      <c r="C826" s="213" t="s">
        <v>745</v>
      </c>
      <c r="D826" s="213" t="s">
        <v>2521</v>
      </c>
      <c r="E826" s="214">
        <f>VLOOKUP(D826,A_LBP!B:F,4,FALSE)</f>
        <v>0</v>
      </c>
      <c r="J826" s="211"/>
      <c r="K826" s="211"/>
      <c r="L826" s="211"/>
      <c r="M826" s="211"/>
      <c r="N826" s="211"/>
      <c r="O826" s="211"/>
    </row>
    <row r="827" spans="1:15" ht="15" customHeight="1" x14ac:dyDescent="0.25">
      <c r="A827" s="213" t="str">
        <f>Identification!$E$14</f>
        <v>00000</v>
      </c>
      <c r="B827" s="213" t="str">
        <f>Identification!$E$16</f>
        <v>202312</v>
      </c>
      <c r="C827" s="213" t="s">
        <v>745</v>
      </c>
      <c r="D827" s="213" t="s">
        <v>2523</v>
      </c>
      <c r="E827" s="214">
        <f>VLOOKUP(D827,A_LBP!B:F,4,FALSE)</f>
        <v>0</v>
      </c>
      <c r="J827" s="211"/>
      <c r="K827" s="211"/>
      <c r="L827" s="211"/>
      <c r="M827" s="211"/>
      <c r="N827" s="211"/>
      <c r="O827" s="211"/>
    </row>
    <row r="828" spans="1:15" ht="15" customHeight="1" x14ac:dyDescent="0.25">
      <c r="A828" s="213" t="str">
        <f>Identification!$E$14</f>
        <v>00000</v>
      </c>
      <c r="B828" s="213" t="str">
        <f>Identification!$E$16</f>
        <v>202312</v>
      </c>
      <c r="C828" s="213" t="s">
        <v>745</v>
      </c>
      <c r="D828" s="213" t="s">
        <v>2525</v>
      </c>
      <c r="E828" s="214">
        <f>VLOOKUP(D828,A_LBP!B:F,4,FALSE)</f>
        <v>0</v>
      </c>
      <c r="J828" s="211"/>
      <c r="K828" s="211"/>
      <c r="L828" s="211"/>
      <c r="M828" s="211"/>
      <c r="N828" s="211"/>
      <c r="O828" s="211"/>
    </row>
    <row r="829" spans="1:15" ht="15" customHeight="1" x14ac:dyDescent="0.25">
      <c r="A829" s="213" t="str">
        <f>Identification!$E$14</f>
        <v>00000</v>
      </c>
      <c r="B829" s="213" t="str">
        <f>Identification!$E$16</f>
        <v>202312</v>
      </c>
      <c r="C829" s="213" t="s">
        <v>745</v>
      </c>
      <c r="D829" s="213" t="s">
        <v>2527</v>
      </c>
      <c r="E829" s="214">
        <f>VLOOKUP(D829,A_LBP!B:F,4,FALSE)</f>
        <v>0</v>
      </c>
      <c r="J829" s="211"/>
      <c r="K829" s="211"/>
      <c r="L829" s="211"/>
      <c r="M829" s="211"/>
      <c r="N829" s="211"/>
      <c r="O829" s="211"/>
    </row>
    <row r="830" spans="1:15" ht="15" customHeight="1" x14ac:dyDescent="0.25">
      <c r="A830" s="213" t="str">
        <f>Identification!$E$14</f>
        <v>00000</v>
      </c>
      <c r="B830" s="213" t="str">
        <f>Identification!$E$16</f>
        <v>202312</v>
      </c>
      <c r="C830" s="213" t="s">
        <v>745</v>
      </c>
      <c r="D830" s="213" t="s">
        <v>2529</v>
      </c>
      <c r="E830" s="214">
        <f>VLOOKUP(D830,A_LBP!B:F,4,FALSE)</f>
        <v>0</v>
      </c>
      <c r="J830" s="211"/>
      <c r="K830" s="211"/>
      <c r="L830" s="211"/>
      <c r="M830" s="211"/>
      <c r="N830" s="211"/>
      <c r="O830" s="211"/>
    </row>
    <row r="831" spans="1:15" ht="15" customHeight="1" x14ac:dyDescent="0.25">
      <c r="A831" s="213" t="str">
        <f>Identification!$E$14</f>
        <v>00000</v>
      </c>
      <c r="B831" s="213" t="str">
        <f>Identification!$E$16</f>
        <v>202312</v>
      </c>
      <c r="C831" s="213" t="s">
        <v>745</v>
      </c>
      <c r="D831" s="213" t="s">
        <v>2531</v>
      </c>
      <c r="E831" s="214">
        <f>VLOOKUP(D831,A_LBP!B:F,4,FALSE)</f>
        <v>0</v>
      </c>
      <c r="J831" s="211"/>
      <c r="K831" s="211"/>
      <c r="L831" s="211"/>
      <c r="M831" s="211"/>
      <c r="N831" s="211"/>
      <c r="O831" s="211"/>
    </row>
    <row r="832" spans="1:15" ht="15" customHeight="1" x14ac:dyDescent="0.25">
      <c r="A832" s="213" t="str">
        <f>Identification!$E$14</f>
        <v>00000</v>
      </c>
      <c r="B832" s="213" t="str">
        <f>Identification!$E$16</f>
        <v>202312</v>
      </c>
      <c r="C832" s="213" t="s">
        <v>745</v>
      </c>
      <c r="D832" s="213" t="s">
        <v>2533</v>
      </c>
      <c r="E832" s="214">
        <f>VLOOKUP(D832,A_LBP!B:F,4,FALSE)</f>
        <v>0</v>
      </c>
      <c r="J832" s="211"/>
      <c r="K832" s="211"/>
      <c r="L832" s="211"/>
      <c r="M832" s="211"/>
      <c r="N832" s="211"/>
      <c r="O832" s="211"/>
    </row>
    <row r="833" spans="1:15" ht="15" customHeight="1" x14ac:dyDescent="0.25">
      <c r="A833" s="213" t="str">
        <f>Identification!$E$14</f>
        <v>00000</v>
      </c>
      <c r="B833" s="213" t="str">
        <f>Identification!$E$16</f>
        <v>202312</v>
      </c>
      <c r="C833" s="213" t="s">
        <v>745</v>
      </c>
      <c r="D833" s="213" t="s">
        <v>2535</v>
      </c>
      <c r="E833" s="214">
        <f>VLOOKUP(D833,A_LBP!B:F,4,FALSE)</f>
        <v>0</v>
      </c>
      <c r="J833" s="211"/>
      <c r="K833" s="211"/>
      <c r="L833" s="211"/>
      <c r="M833" s="211"/>
      <c r="N833" s="211"/>
      <c r="O833" s="211"/>
    </row>
    <row r="834" spans="1:15" ht="15" customHeight="1" x14ac:dyDescent="0.25">
      <c r="A834" s="213" t="str">
        <f>Identification!$E$14</f>
        <v>00000</v>
      </c>
      <c r="B834" s="213" t="str">
        <f>Identification!$E$16</f>
        <v>202312</v>
      </c>
      <c r="C834" s="213" t="s">
        <v>745</v>
      </c>
      <c r="D834" s="213" t="s">
        <v>2537</v>
      </c>
      <c r="E834" s="214">
        <f>VLOOKUP(D834,A_LBP!B:F,4,FALSE)</f>
        <v>0</v>
      </c>
      <c r="J834" s="211"/>
      <c r="K834" s="211"/>
      <c r="L834" s="211"/>
      <c r="M834" s="211"/>
      <c r="N834" s="211"/>
      <c r="O834" s="211"/>
    </row>
    <row r="835" spans="1:15" ht="15" customHeight="1" x14ac:dyDescent="0.25">
      <c r="A835" s="213" t="str">
        <f>Identification!$E$14</f>
        <v>00000</v>
      </c>
      <c r="B835" s="213" t="str">
        <f>Identification!$E$16</f>
        <v>202312</v>
      </c>
      <c r="C835" s="213" t="s">
        <v>745</v>
      </c>
      <c r="D835" s="213" t="s">
        <v>2539</v>
      </c>
      <c r="E835" s="214">
        <f>VLOOKUP(D835,A_LBP!B:F,4,FALSE)</f>
        <v>0</v>
      </c>
      <c r="J835" s="211"/>
      <c r="K835" s="211"/>
      <c r="L835" s="211"/>
      <c r="M835" s="211"/>
      <c r="N835" s="211"/>
      <c r="O835" s="211"/>
    </row>
    <row r="836" spans="1:15" ht="15" customHeight="1" x14ac:dyDescent="0.25">
      <c r="A836" s="213" t="str">
        <f>Identification!$E$14</f>
        <v>00000</v>
      </c>
      <c r="B836" s="213" t="str">
        <f>Identification!$E$16</f>
        <v>202312</v>
      </c>
      <c r="C836" s="213" t="s">
        <v>745</v>
      </c>
      <c r="D836" s="213" t="s">
        <v>2541</v>
      </c>
      <c r="E836" s="214">
        <f>VLOOKUP(D836,A_LBP!B:F,4,FALSE)</f>
        <v>0</v>
      </c>
      <c r="J836" s="211"/>
      <c r="K836" s="211"/>
      <c r="L836" s="211"/>
      <c r="M836" s="211"/>
      <c r="N836" s="211"/>
      <c r="O836" s="211"/>
    </row>
    <row r="837" spans="1:15" ht="15" customHeight="1" x14ac:dyDescent="0.25">
      <c r="A837" s="213" t="str">
        <f>Identification!$E$14</f>
        <v>00000</v>
      </c>
      <c r="B837" s="213" t="str">
        <f>Identification!$E$16</f>
        <v>202312</v>
      </c>
      <c r="C837" s="213" t="s">
        <v>745</v>
      </c>
      <c r="D837" s="213" t="s">
        <v>2543</v>
      </c>
      <c r="E837" s="214">
        <f>VLOOKUP(D837,A_LBP!B:F,4,FALSE)</f>
        <v>0</v>
      </c>
      <c r="J837" s="211"/>
      <c r="K837" s="211"/>
      <c r="L837" s="211"/>
      <c r="M837" s="211"/>
      <c r="N837" s="211"/>
      <c r="O837" s="211"/>
    </row>
    <row r="838" spans="1:15" ht="15" customHeight="1" x14ac:dyDescent="0.25">
      <c r="A838" s="213" t="str">
        <f>Identification!$E$14</f>
        <v>00000</v>
      </c>
      <c r="B838" s="213" t="str">
        <f>Identification!$E$16</f>
        <v>202312</v>
      </c>
      <c r="C838" s="213" t="s">
        <v>745</v>
      </c>
      <c r="D838" s="213" t="s">
        <v>2545</v>
      </c>
      <c r="E838" s="214">
        <f>VLOOKUP(D838,A_LBP!B:F,4,FALSE)</f>
        <v>0</v>
      </c>
      <c r="J838" s="211"/>
      <c r="K838" s="211"/>
      <c r="L838" s="211"/>
      <c r="M838" s="211"/>
      <c r="N838" s="211"/>
      <c r="O838" s="211"/>
    </row>
    <row r="839" spans="1:15" ht="15" customHeight="1" x14ac:dyDescent="0.25">
      <c r="A839" s="213" t="str">
        <f>Identification!$E$14</f>
        <v>00000</v>
      </c>
      <c r="B839" s="213" t="str">
        <f>Identification!$E$16</f>
        <v>202312</v>
      </c>
      <c r="C839" s="213" t="s">
        <v>745</v>
      </c>
      <c r="D839" s="213" t="s">
        <v>2547</v>
      </c>
      <c r="E839" s="214">
        <f>VLOOKUP(D839,A_LBP!B:F,4,FALSE)</f>
        <v>0</v>
      </c>
      <c r="J839" s="211"/>
      <c r="K839" s="211"/>
      <c r="L839" s="211"/>
      <c r="M839" s="211"/>
      <c r="N839" s="211"/>
      <c r="O839" s="211"/>
    </row>
    <row r="840" spans="1:15" ht="15" customHeight="1" x14ac:dyDescent="0.25">
      <c r="A840" s="213" t="str">
        <f>Identification!$E$14</f>
        <v>00000</v>
      </c>
      <c r="B840" s="213" t="str">
        <f>Identification!$E$16</f>
        <v>202312</v>
      </c>
      <c r="C840" s="213" t="s">
        <v>745</v>
      </c>
      <c r="D840" s="213" t="s">
        <v>2549</v>
      </c>
      <c r="E840" s="214">
        <f>VLOOKUP(D840,A_LBP!B:F,4,FALSE)</f>
        <v>0</v>
      </c>
      <c r="J840" s="211"/>
      <c r="K840" s="211"/>
      <c r="L840" s="211"/>
      <c r="M840" s="211"/>
      <c r="N840" s="211"/>
      <c r="O840" s="211"/>
    </row>
    <row r="841" spans="1:15" ht="15" customHeight="1" x14ac:dyDescent="0.25">
      <c r="A841" s="213" t="str">
        <f>Identification!$E$14</f>
        <v>00000</v>
      </c>
      <c r="B841" s="213" t="str">
        <f>Identification!$E$16</f>
        <v>202312</v>
      </c>
      <c r="C841" s="213" t="s">
        <v>745</v>
      </c>
      <c r="D841" s="213" t="s">
        <v>2551</v>
      </c>
      <c r="E841" s="214">
        <f>VLOOKUP(D841,A_LBP!B:F,4,FALSE)</f>
        <v>0</v>
      </c>
      <c r="J841" s="211"/>
      <c r="K841" s="211"/>
      <c r="L841" s="211"/>
      <c r="M841" s="211"/>
      <c r="N841" s="211"/>
      <c r="O841" s="211"/>
    </row>
    <row r="842" spans="1:15" ht="15" customHeight="1" x14ac:dyDescent="0.25">
      <c r="A842" s="213" t="str">
        <f>Identification!$E$14</f>
        <v>00000</v>
      </c>
      <c r="B842" s="213" t="str">
        <f>Identification!$E$16</f>
        <v>202312</v>
      </c>
      <c r="C842" s="213" t="s">
        <v>745</v>
      </c>
      <c r="D842" s="213" t="s">
        <v>2553</v>
      </c>
      <c r="E842" s="214">
        <f>VLOOKUP(D842,A_LBP!B:F,4,FALSE)</f>
        <v>0</v>
      </c>
      <c r="M842" s="211"/>
      <c r="N842" s="211"/>
      <c r="O842" s="211"/>
    </row>
    <row r="843" spans="1:15" ht="15" customHeight="1" x14ac:dyDescent="0.25">
      <c r="A843" s="213" t="str">
        <f>Identification!$E$14</f>
        <v>00000</v>
      </c>
      <c r="B843" s="213" t="str">
        <f>Identification!$E$16</f>
        <v>202312</v>
      </c>
      <c r="C843" s="213" t="s">
        <v>745</v>
      </c>
      <c r="D843" s="213" t="s">
        <v>2555</v>
      </c>
      <c r="E843" s="214">
        <f>VLOOKUP(D843,A_LBP!B:F,4,FALSE)</f>
        <v>0</v>
      </c>
      <c r="M843" s="211"/>
      <c r="N843" s="211"/>
      <c r="O843" s="211"/>
    </row>
    <row r="844" spans="1:15" ht="15" customHeight="1" x14ac:dyDescent="0.25">
      <c r="A844" s="213" t="str">
        <f>Identification!$E$14</f>
        <v>00000</v>
      </c>
      <c r="B844" s="213" t="str">
        <f>Identification!$E$16</f>
        <v>202312</v>
      </c>
      <c r="C844" s="213" t="s">
        <v>745</v>
      </c>
      <c r="D844" s="213" t="s">
        <v>2557</v>
      </c>
      <c r="E844" s="214">
        <f>VLOOKUP(D844,A_LBP!B:F,4,FALSE)</f>
        <v>0</v>
      </c>
      <c r="J844" s="211"/>
      <c r="K844" s="211"/>
      <c r="L844" s="211"/>
      <c r="M844" s="211"/>
      <c r="N844" s="211"/>
      <c r="O844" s="211"/>
    </row>
    <row r="845" spans="1:15" ht="15" customHeight="1" x14ac:dyDescent="0.25">
      <c r="A845" s="213" t="str">
        <f>Identification!$E$14</f>
        <v>00000</v>
      </c>
      <c r="B845" s="213" t="str">
        <f>Identification!$E$16</f>
        <v>202312</v>
      </c>
      <c r="C845" s="213" t="s">
        <v>745</v>
      </c>
      <c r="D845" s="213" t="s">
        <v>2559</v>
      </c>
      <c r="E845" s="214">
        <f>VLOOKUP(D845,A_LBP!B:F,4,FALSE)</f>
        <v>0</v>
      </c>
      <c r="J845" s="211"/>
      <c r="K845" s="211"/>
      <c r="L845" s="211"/>
      <c r="M845" s="211"/>
      <c r="N845" s="211"/>
      <c r="O845" s="211"/>
    </row>
    <row r="846" spans="1:15" ht="15" customHeight="1" x14ac:dyDescent="0.25">
      <c r="A846" s="213" t="str">
        <f>Identification!$E$14</f>
        <v>00000</v>
      </c>
      <c r="B846" s="213" t="str">
        <f>Identification!$E$16</f>
        <v>202312</v>
      </c>
      <c r="C846" s="213" t="s">
        <v>745</v>
      </c>
      <c r="D846" s="213" t="s">
        <v>2561</v>
      </c>
      <c r="E846" s="214">
        <f>VLOOKUP(D846,A_LBP!B:F,4,FALSE)</f>
        <v>0</v>
      </c>
      <c r="J846" s="211"/>
      <c r="K846" s="211"/>
      <c r="L846" s="211"/>
      <c r="M846" s="211"/>
      <c r="N846" s="211"/>
      <c r="O846" s="211"/>
    </row>
    <row r="847" spans="1:15" ht="15" customHeight="1" x14ac:dyDescent="0.25">
      <c r="A847" s="213" t="str">
        <f>Identification!$E$14</f>
        <v>00000</v>
      </c>
      <c r="B847" s="213" t="str">
        <f>Identification!$E$16</f>
        <v>202312</v>
      </c>
      <c r="C847" s="213" t="s">
        <v>745</v>
      </c>
      <c r="D847" s="213" t="s">
        <v>2572</v>
      </c>
      <c r="E847" s="214">
        <f>VLOOKUP(D847,A_LBP!A:I,4,FALSE)</f>
        <v>0</v>
      </c>
      <c r="J847" s="211"/>
      <c r="K847" s="211"/>
      <c r="L847" s="211"/>
      <c r="M847" s="211"/>
      <c r="N847" s="211"/>
      <c r="O847" s="211"/>
    </row>
    <row r="848" spans="1:15" ht="15" customHeight="1" x14ac:dyDescent="0.25">
      <c r="A848" s="213" t="str">
        <f>Identification!$E$14</f>
        <v>00000</v>
      </c>
      <c r="B848" s="213" t="str">
        <f>Identification!$E$16</f>
        <v>202312</v>
      </c>
      <c r="C848" s="213" t="s">
        <v>745</v>
      </c>
      <c r="D848" s="213" t="s">
        <v>2574</v>
      </c>
      <c r="E848" s="214">
        <f>VLOOKUP(D848,A_LBP!A:I,4,FALSE)</f>
        <v>0</v>
      </c>
      <c r="J848" s="211"/>
      <c r="K848" s="211"/>
      <c r="L848" s="211"/>
      <c r="M848" s="211"/>
      <c r="N848" s="211"/>
      <c r="O848" s="211"/>
    </row>
    <row r="849" spans="1:15" ht="15" customHeight="1" x14ac:dyDescent="0.25">
      <c r="A849" s="213" t="str">
        <f>Identification!$E$14</f>
        <v>00000</v>
      </c>
      <c r="B849" s="213" t="str">
        <f>Identification!$E$16</f>
        <v>202312</v>
      </c>
      <c r="C849" s="213" t="s">
        <v>745</v>
      </c>
      <c r="D849" s="213" t="s">
        <v>2576</v>
      </c>
      <c r="E849" s="214">
        <f>VLOOKUP(D849,A_LBP!A:I,4,FALSE)</f>
        <v>0</v>
      </c>
      <c r="J849" s="211"/>
      <c r="K849" s="211"/>
      <c r="L849" s="211"/>
      <c r="M849" s="211"/>
      <c r="N849" s="211"/>
      <c r="O849" s="211"/>
    </row>
    <row r="850" spans="1:15" ht="15" customHeight="1" x14ac:dyDescent="0.25">
      <c r="A850" s="213" t="str">
        <f>Identification!$E$14</f>
        <v>00000</v>
      </c>
      <c r="B850" s="213" t="str">
        <f>Identification!$E$16</f>
        <v>202312</v>
      </c>
      <c r="C850" s="213" t="s">
        <v>745</v>
      </c>
      <c r="D850" s="213" t="s">
        <v>2578</v>
      </c>
      <c r="E850" s="214">
        <f>VLOOKUP(D850,A_LBP!A:I,4,FALSE)</f>
        <v>0</v>
      </c>
      <c r="J850" s="211"/>
      <c r="K850" s="211"/>
      <c r="L850" s="211"/>
      <c r="O850" s="211"/>
    </row>
    <row r="851" spans="1:15" ht="15" customHeight="1" x14ac:dyDescent="0.25">
      <c r="A851" s="213" t="str">
        <f>Identification!$E$14</f>
        <v>00000</v>
      </c>
      <c r="B851" s="213" t="str">
        <f>Identification!$E$16</f>
        <v>202312</v>
      </c>
      <c r="C851" s="213" t="s">
        <v>745</v>
      </c>
      <c r="D851" s="213" t="s">
        <v>2580</v>
      </c>
      <c r="E851" s="214">
        <f>VLOOKUP(D851,A_LBP!A:I,4,FALSE)</f>
        <v>0</v>
      </c>
      <c r="J851" s="211"/>
      <c r="K851" s="211"/>
      <c r="L851" s="211"/>
      <c r="O851" s="211"/>
    </row>
    <row r="852" spans="1:15" ht="15" customHeight="1" x14ac:dyDescent="0.25">
      <c r="A852" s="213" t="str">
        <f>Identification!$E$14</f>
        <v>00000</v>
      </c>
      <c r="B852" s="213" t="str">
        <f>Identification!$E$16</f>
        <v>202312</v>
      </c>
      <c r="C852" s="213" t="s">
        <v>745</v>
      </c>
      <c r="D852" s="213" t="s">
        <v>2582</v>
      </c>
      <c r="E852" s="214">
        <f>VLOOKUP(D852,A_LBP!A:I,4,FALSE)</f>
        <v>0</v>
      </c>
      <c r="J852" s="211"/>
      <c r="K852" s="211"/>
      <c r="L852" s="211"/>
      <c r="O852" s="211"/>
    </row>
    <row r="853" spans="1:15" ht="15" customHeight="1" x14ac:dyDescent="0.25">
      <c r="A853" s="213" t="str">
        <f>Identification!$E$14</f>
        <v>00000</v>
      </c>
      <c r="B853" s="213" t="str">
        <f>Identification!$E$16</f>
        <v>202312</v>
      </c>
      <c r="C853" s="213" t="s">
        <v>745</v>
      </c>
      <c r="D853" s="213" t="s">
        <v>2562</v>
      </c>
      <c r="E853" s="214">
        <f>VLOOKUP(D853,A_LBP!A:I,4,FALSE)</f>
        <v>0</v>
      </c>
      <c r="J853" s="211"/>
      <c r="K853" s="211"/>
      <c r="L853" s="211"/>
      <c r="O853" s="211"/>
    </row>
    <row r="854" spans="1:15" ht="15" customHeight="1" x14ac:dyDescent="0.25">
      <c r="A854" s="213" t="str">
        <f>Identification!$E$14</f>
        <v>00000</v>
      </c>
      <c r="B854" s="213" t="str">
        <f>Identification!$E$16</f>
        <v>202312</v>
      </c>
      <c r="C854" s="213" t="s">
        <v>745</v>
      </c>
      <c r="D854" s="213" t="s">
        <v>2563</v>
      </c>
      <c r="E854" s="214">
        <f>VLOOKUP(D854,A_LBP!A:I,4,FALSE)</f>
        <v>0</v>
      </c>
      <c r="J854" s="211"/>
      <c r="K854" s="211"/>
      <c r="L854" s="211"/>
      <c r="O854" s="211"/>
    </row>
    <row r="855" spans="1:15" ht="15" customHeight="1" x14ac:dyDescent="0.25">
      <c r="A855" s="213" t="str">
        <f>Identification!$E$14</f>
        <v>00000</v>
      </c>
      <c r="B855" s="213" t="str">
        <f>Identification!$E$16</f>
        <v>202312</v>
      </c>
      <c r="C855" s="213" t="s">
        <v>745</v>
      </c>
      <c r="D855" s="213" t="s">
        <v>2564</v>
      </c>
      <c r="E855" s="214">
        <f>VLOOKUP(D855,A_LBP!A:I,4,FALSE)</f>
        <v>0</v>
      </c>
      <c r="J855" s="211"/>
      <c r="K855" s="211"/>
      <c r="L855" s="211"/>
      <c r="O855" s="211"/>
    </row>
    <row r="856" spans="1:15" ht="15" customHeight="1" x14ac:dyDescent="0.25">
      <c r="A856" s="213" t="str">
        <f>Identification!$E$14</f>
        <v>00000</v>
      </c>
      <c r="B856" s="213" t="str">
        <f>Identification!$E$16</f>
        <v>202312</v>
      </c>
      <c r="C856" s="213" t="s">
        <v>745</v>
      </c>
      <c r="D856" s="213" t="s">
        <v>2565</v>
      </c>
      <c r="E856" s="214">
        <f>VLOOKUP(D856,A_LBP!A:I,4,FALSE)</f>
        <v>0</v>
      </c>
      <c r="J856" s="211"/>
      <c r="K856" s="211"/>
      <c r="L856" s="211"/>
      <c r="O856" s="211"/>
    </row>
    <row r="857" spans="1:15" ht="15" customHeight="1" x14ac:dyDescent="0.25">
      <c r="A857" s="213" t="str">
        <f>Identification!$E$14</f>
        <v>00000</v>
      </c>
      <c r="B857" s="213" t="str">
        <f>Identification!$E$16</f>
        <v>202312</v>
      </c>
      <c r="C857" s="213" t="s">
        <v>745</v>
      </c>
      <c r="D857" s="213" t="s">
        <v>2566</v>
      </c>
      <c r="E857" s="214">
        <f>VLOOKUP(D857,A_LBP!A:I,4,FALSE)</f>
        <v>0</v>
      </c>
      <c r="J857" s="211"/>
      <c r="K857" s="211"/>
      <c r="L857" s="211"/>
      <c r="O857" s="211"/>
    </row>
    <row r="858" spans="1:15" ht="15" customHeight="1" x14ac:dyDescent="0.25">
      <c r="A858" s="213" t="str">
        <f>Identification!$E$14</f>
        <v>00000</v>
      </c>
      <c r="B858" s="213" t="str">
        <f>Identification!$E$16</f>
        <v>202312</v>
      </c>
      <c r="C858" s="213" t="s">
        <v>745</v>
      </c>
      <c r="D858" s="213" t="s">
        <v>2567</v>
      </c>
      <c r="E858" s="214">
        <f>VLOOKUP(D858,A_LBP!A:I,4,FALSE)</f>
        <v>0</v>
      </c>
      <c r="J858" s="211"/>
      <c r="K858" s="211"/>
      <c r="L858" s="211"/>
      <c r="O858" s="211"/>
    </row>
    <row r="859" spans="1:15" ht="15" customHeight="1" x14ac:dyDescent="0.25">
      <c r="A859" s="213" t="str">
        <f>Identification!$E$14</f>
        <v>00000</v>
      </c>
      <c r="B859" s="213" t="str">
        <f>Identification!$E$16</f>
        <v>202312</v>
      </c>
      <c r="C859" s="213" t="s">
        <v>745</v>
      </c>
      <c r="D859" s="213" t="s">
        <v>2568</v>
      </c>
      <c r="E859" s="214">
        <f>VLOOKUP(D859,A_LBP!A:I,4,FALSE)</f>
        <v>0</v>
      </c>
      <c r="J859" s="211"/>
      <c r="K859" s="211"/>
      <c r="L859" s="211"/>
      <c r="O859" s="211"/>
    </row>
    <row r="860" spans="1:15" ht="15" customHeight="1" x14ac:dyDescent="0.25">
      <c r="A860" s="213" t="str">
        <f>Identification!$E$14</f>
        <v>00000</v>
      </c>
      <c r="B860" s="213" t="str">
        <f>Identification!$E$16</f>
        <v>202312</v>
      </c>
      <c r="C860" s="213" t="s">
        <v>745</v>
      </c>
      <c r="D860" s="213" t="s">
        <v>2569</v>
      </c>
      <c r="E860" s="214">
        <f>VLOOKUP(D860,A_LBP!A:I,4,FALSE)</f>
        <v>0</v>
      </c>
      <c r="J860" s="211"/>
      <c r="K860" s="211"/>
      <c r="L860" s="211"/>
      <c r="O860" s="211"/>
    </row>
    <row r="861" spans="1:15" ht="15" customHeight="1" x14ac:dyDescent="0.25">
      <c r="A861" s="213" t="str">
        <f>Identification!$E$14</f>
        <v>00000</v>
      </c>
      <c r="B861" s="213" t="str">
        <f>Identification!$E$16</f>
        <v>202312</v>
      </c>
      <c r="C861" s="213" t="s">
        <v>745</v>
      </c>
      <c r="D861" s="213" t="s">
        <v>2570</v>
      </c>
      <c r="E861" s="214">
        <f>VLOOKUP(D861,A_LBP!A:I,4,FALSE)</f>
        <v>0</v>
      </c>
      <c r="J861" s="211"/>
      <c r="K861" s="211"/>
      <c r="L861" s="211"/>
      <c r="O861" s="211"/>
    </row>
    <row r="862" spans="1:15" ht="15" customHeight="1" x14ac:dyDescent="0.25">
      <c r="A862" s="213" t="str">
        <f>Identification!$E$14</f>
        <v>00000</v>
      </c>
      <c r="B862" s="213" t="str">
        <f>Identification!$E$16</f>
        <v>202312</v>
      </c>
      <c r="C862" s="213" t="s">
        <v>745</v>
      </c>
      <c r="D862" s="213" t="s">
        <v>2571</v>
      </c>
      <c r="E862" s="214">
        <f>VLOOKUP(D862,A_LBP!A:I,4,FALSE)</f>
        <v>0</v>
      </c>
      <c r="J862" s="211"/>
      <c r="K862" s="211"/>
      <c r="L862" s="211"/>
      <c r="O862" s="211"/>
    </row>
    <row r="863" spans="1:15" ht="15" customHeight="1" x14ac:dyDescent="0.25">
      <c r="A863" s="213" t="str">
        <f>Identification!$E$14</f>
        <v>00000</v>
      </c>
      <c r="B863" s="213" t="str">
        <f>Identification!$E$16</f>
        <v>202312</v>
      </c>
      <c r="C863" s="213" t="s">
        <v>745</v>
      </c>
      <c r="D863" s="213" t="s">
        <v>2573</v>
      </c>
      <c r="E863" s="214">
        <f>VLOOKUP(D863,A_LBP!B:I,4,FALSE)</f>
        <v>0</v>
      </c>
      <c r="J863" s="211"/>
      <c r="K863" s="211"/>
      <c r="L863" s="211"/>
      <c r="O863" s="211"/>
    </row>
    <row r="864" spans="1:15" ht="15" customHeight="1" x14ac:dyDescent="0.25">
      <c r="A864" s="213" t="str">
        <f>Identification!$E$14</f>
        <v>00000</v>
      </c>
      <c r="B864" s="213" t="str">
        <f>Identification!$E$16</f>
        <v>202312</v>
      </c>
      <c r="C864" s="213" t="s">
        <v>745</v>
      </c>
      <c r="D864" s="213" t="s">
        <v>2575</v>
      </c>
      <c r="E864" s="214">
        <f>VLOOKUP(D864,A_LBP!B:I,4,FALSE)</f>
        <v>0</v>
      </c>
      <c r="J864" s="211"/>
      <c r="K864" s="211"/>
      <c r="L864" s="211"/>
      <c r="O864" s="211"/>
    </row>
    <row r="865" spans="1:15" ht="15" customHeight="1" x14ac:dyDescent="0.25">
      <c r="A865" s="213" t="str">
        <f>Identification!$E$14</f>
        <v>00000</v>
      </c>
      <c r="B865" s="213" t="str">
        <f>Identification!$E$16</f>
        <v>202312</v>
      </c>
      <c r="C865" s="213" t="s">
        <v>745</v>
      </c>
      <c r="D865" s="213" t="s">
        <v>2577</v>
      </c>
      <c r="E865" s="214">
        <f>VLOOKUP(D865,A_LBP!B:I,4,FALSE)</f>
        <v>0</v>
      </c>
      <c r="J865" s="211"/>
      <c r="K865" s="211"/>
      <c r="L865" s="211"/>
      <c r="O865" s="211"/>
    </row>
    <row r="866" spans="1:15" ht="15" customHeight="1" x14ac:dyDescent="0.25">
      <c r="A866" s="213" t="str">
        <f>Identification!$E$14</f>
        <v>00000</v>
      </c>
      <c r="B866" s="213" t="str">
        <f>Identification!$E$16</f>
        <v>202312</v>
      </c>
      <c r="C866" s="213" t="s">
        <v>745</v>
      </c>
      <c r="D866" s="213" t="s">
        <v>2579</v>
      </c>
      <c r="E866" s="214">
        <f>VLOOKUP(D866,A_LBP!B:I,4,FALSE)</f>
        <v>0</v>
      </c>
      <c r="J866" s="211"/>
      <c r="K866" s="211"/>
      <c r="L866" s="211"/>
      <c r="O866" s="211"/>
    </row>
    <row r="867" spans="1:15" ht="15" customHeight="1" x14ac:dyDescent="0.25">
      <c r="A867" s="213" t="str">
        <f>Identification!$E$14</f>
        <v>00000</v>
      </c>
      <c r="B867" s="213" t="str">
        <f>Identification!$E$16</f>
        <v>202312</v>
      </c>
      <c r="C867" s="213" t="s">
        <v>745</v>
      </c>
      <c r="D867" s="213" t="s">
        <v>2581</v>
      </c>
      <c r="E867" s="214">
        <f>VLOOKUP(D867,A_LBP!B:I,4,FALSE)</f>
        <v>0</v>
      </c>
      <c r="J867" s="211"/>
      <c r="K867" s="211"/>
      <c r="L867" s="211"/>
      <c r="O867" s="211"/>
    </row>
    <row r="868" spans="1:15" ht="15" customHeight="1" x14ac:dyDescent="0.25">
      <c r="A868" s="213" t="str">
        <f>Identification!$E$14</f>
        <v>00000</v>
      </c>
      <c r="B868" s="213" t="str">
        <f>Identification!$E$16</f>
        <v>202312</v>
      </c>
      <c r="C868" s="213" t="s">
        <v>745</v>
      </c>
      <c r="D868" s="213" t="s">
        <v>2583</v>
      </c>
      <c r="E868" s="214">
        <f>VLOOKUP(D868,A_LBP!B:I,4,FALSE)</f>
        <v>0</v>
      </c>
      <c r="J868" s="211"/>
      <c r="K868" s="211"/>
      <c r="L868" s="211"/>
      <c r="O868" s="211"/>
    </row>
    <row r="869" spans="1:15" ht="15" customHeight="1" x14ac:dyDescent="0.25">
      <c r="A869" s="218" t="str">
        <f>Identification!$E$14</f>
        <v>00000</v>
      </c>
      <c r="B869" s="218" t="str">
        <f>Identification!$E$16</f>
        <v>202312</v>
      </c>
      <c r="C869" s="218" t="s">
        <v>1771</v>
      </c>
      <c r="D869" s="218" t="s">
        <v>130</v>
      </c>
      <c r="E869" s="224">
        <v>0</v>
      </c>
      <c r="J869" s="211"/>
      <c r="K869" s="211"/>
      <c r="L869" s="211"/>
      <c r="O869" s="211"/>
    </row>
    <row r="870" spans="1:15" ht="15" customHeight="1" x14ac:dyDescent="0.25">
      <c r="A870" s="218" t="str">
        <f>Identification!$E$14</f>
        <v>00000</v>
      </c>
      <c r="B870" s="218" t="str">
        <f>Identification!$E$16</f>
        <v>202312</v>
      </c>
      <c r="C870" s="218" t="s">
        <v>1771</v>
      </c>
      <c r="D870" s="218" t="s">
        <v>131</v>
      </c>
      <c r="E870" s="224">
        <v>0</v>
      </c>
      <c r="J870" s="211"/>
      <c r="K870" s="211"/>
      <c r="L870" s="211"/>
      <c r="O870" s="211"/>
    </row>
    <row r="871" spans="1:15" ht="15" customHeight="1" x14ac:dyDescent="0.25">
      <c r="A871" s="218" t="str">
        <f>Identification!$E$14</f>
        <v>00000</v>
      </c>
      <c r="B871" s="218" t="str">
        <f>Identification!$E$16</f>
        <v>202312</v>
      </c>
      <c r="C871" s="218" t="s">
        <v>1771</v>
      </c>
      <c r="D871" s="218" t="s">
        <v>140</v>
      </c>
      <c r="E871" s="224">
        <v>0</v>
      </c>
      <c r="J871" s="211"/>
      <c r="K871" s="211"/>
      <c r="L871" s="211"/>
      <c r="O871" s="211"/>
    </row>
    <row r="872" spans="1:15" ht="15" customHeight="1" x14ac:dyDescent="0.25">
      <c r="A872" s="218" t="str">
        <f>Identification!$E$14</f>
        <v>00000</v>
      </c>
      <c r="B872" s="218" t="str">
        <f>Identification!$E$16</f>
        <v>202312</v>
      </c>
      <c r="C872" s="218" t="s">
        <v>1771</v>
      </c>
      <c r="D872" s="218" t="s">
        <v>141</v>
      </c>
      <c r="E872" s="224">
        <v>0</v>
      </c>
      <c r="J872" s="211"/>
      <c r="K872" s="211"/>
      <c r="L872" s="211"/>
      <c r="O872" s="211"/>
    </row>
    <row r="873" spans="1:15" ht="15" customHeight="1" x14ac:dyDescent="0.25">
      <c r="A873" s="218" t="str">
        <f>Identification!$E$14</f>
        <v>00000</v>
      </c>
      <c r="B873" s="218" t="str">
        <f>Identification!$E$16</f>
        <v>202312</v>
      </c>
      <c r="C873" s="218" t="s">
        <v>1771</v>
      </c>
      <c r="D873" s="218" t="s">
        <v>116</v>
      </c>
      <c r="E873" s="224">
        <v>0</v>
      </c>
      <c r="J873" s="211"/>
      <c r="K873" s="211"/>
      <c r="L873" s="211"/>
      <c r="O873" s="211"/>
    </row>
    <row r="874" spans="1:15" ht="15" customHeight="1" x14ac:dyDescent="0.25">
      <c r="A874" s="218" t="str">
        <f>Identification!$E$14</f>
        <v>00000</v>
      </c>
      <c r="B874" s="218" t="str">
        <f>Identification!$E$16</f>
        <v>202312</v>
      </c>
      <c r="C874" s="218" t="s">
        <v>1771</v>
      </c>
      <c r="D874" s="218" t="s">
        <v>117</v>
      </c>
      <c r="E874" s="224">
        <v>0</v>
      </c>
      <c r="J874" s="211"/>
      <c r="K874" s="211"/>
      <c r="L874" s="211"/>
      <c r="O874" s="211"/>
    </row>
    <row r="875" spans="1:15" ht="15" customHeight="1" x14ac:dyDescent="0.25">
      <c r="A875" s="218" t="str">
        <f>Identification!$E$14</f>
        <v>00000</v>
      </c>
      <c r="B875" s="218" t="str">
        <f>Identification!$E$16</f>
        <v>202312</v>
      </c>
      <c r="C875" s="218" t="s">
        <v>1771</v>
      </c>
      <c r="D875" s="218" t="s">
        <v>120</v>
      </c>
      <c r="E875" s="224">
        <v>0</v>
      </c>
      <c r="J875" s="211"/>
      <c r="K875" s="211"/>
      <c r="L875" s="211"/>
      <c r="O875" s="211"/>
    </row>
    <row r="876" spans="1:15" ht="15" customHeight="1" x14ac:dyDescent="0.25">
      <c r="A876" s="218" t="str">
        <f>Identification!$E$14</f>
        <v>00000</v>
      </c>
      <c r="B876" s="218" t="str">
        <f>Identification!$E$16</f>
        <v>202312</v>
      </c>
      <c r="C876" s="218" t="s">
        <v>1771</v>
      </c>
      <c r="D876" s="218" t="s">
        <v>121</v>
      </c>
      <c r="E876" s="224">
        <v>0</v>
      </c>
      <c r="J876" s="211"/>
      <c r="K876" s="211"/>
      <c r="L876" s="211"/>
      <c r="O876" s="211"/>
    </row>
    <row r="877" spans="1:15" ht="15" customHeight="1" x14ac:dyDescent="0.25">
      <c r="A877" s="218" t="str">
        <f>Identification!$E$14</f>
        <v>00000</v>
      </c>
      <c r="B877" s="218" t="str">
        <f>Identification!$E$16</f>
        <v>202312</v>
      </c>
      <c r="C877" s="218" t="s">
        <v>745</v>
      </c>
      <c r="D877" s="218" t="s">
        <v>2062</v>
      </c>
      <c r="E877" s="224">
        <v>0</v>
      </c>
      <c r="J877" s="211"/>
      <c r="K877" s="211"/>
      <c r="L877" s="211"/>
      <c r="O877" s="211"/>
    </row>
    <row r="878" spans="1:15" ht="15" customHeight="1" x14ac:dyDescent="0.25">
      <c r="A878" s="218" t="str">
        <f>Identification!$E$14</f>
        <v>00000</v>
      </c>
      <c r="B878" s="218" t="str">
        <f>Identification!$E$16</f>
        <v>202312</v>
      </c>
      <c r="C878" s="218" t="s">
        <v>745</v>
      </c>
      <c r="D878" s="218" t="s">
        <v>2064</v>
      </c>
      <c r="E878" s="224">
        <v>0</v>
      </c>
      <c r="J878" s="211"/>
      <c r="K878" s="211"/>
      <c r="L878" s="211"/>
      <c r="O878" s="211"/>
    </row>
    <row r="879" spans="1:15" ht="15" customHeight="1" x14ac:dyDescent="0.25">
      <c r="A879" s="218" t="str">
        <f>Identification!$E$14</f>
        <v>00000</v>
      </c>
      <c r="B879" s="218" t="str">
        <f>Identification!$E$16</f>
        <v>202312</v>
      </c>
      <c r="C879" s="218" t="s">
        <v>745</v>
      </c>
      <c r="D879" s="218" t="s">
        <v>2070</v>
      </c>
      <c r="E879" s="224">
        <v>0</v>
      </c>
      <c r="J879" s="211"/>
      <c r="K879" s="211"/>
      <c r="L879" s="211"/>
      <c r="O879" s="211"/>
    </row>
    <row r="880" spans="1:15" ht="15" customHeight="1" x14ac:dyDescent="0.25">
      <c r="A880" s="218" t="str">
        <f>Identification!$E$14</f>
        <v>00000</v>
      </c>
      <c r="B880" s="218" t="str">
        <f>Identification!$E$16</f>
        <v>202312</v>
      </c>
      <c r="C880" s="218" t="s">
        <v>745</v>
      </c>
      <c r="D880" s="218" t="s">
        <v>2072</v>
      </c>
      <c r="E880" s="224">
        <v>0</v>
      </c>
      <c r="J880" s="211"/>
      <c r="K880" s="211"/>
      <c r="L880" s="211"/>
      <c r="O880" s="211"/>
    </row>
    <row r="881" spans="1:15" ht="15" customHeight="1" x14ac:dyDescent="0.25">
      <c r="A881" s="218" t="str">
        <f>Identification!$E$14</f>
        <v>00000</v>
      </c>
      <c r="B881" s="218" t="str">
        <f>Identification!$E$16</f>
        <v>202312</v>
      </c>
      <c r="C881" s="218" t="s">
        <v>745</v>
      </c>
      <c r="D881" s="218" t="s">
        <v>2120</v>
      </c>
      <c r="E881" s="224">
        <v>0</v>
      </c>
      <c r="J881" s="211"/>
      <c r="K881" s="211"/>
      <c r="L881" s="211"/>
      <c r="O881" s="211"/>
    </row>
    <row r="882" spans="1:15" ht="15" customHeight="1" x14ac:dyDescent="0.25">
      <c r="A882" s="218" t="str">
        <f>Identification!$E$14</f>
        <v>00000</v>
      </c>
      <c r="B882" s="218" t="str">
        <f>Identification!$E$16</f>
        <v>202312</v>
      </c>
      <c r="C882" s="218" t="s">
        <v>745</v>
      </c>
      <c r="D882" s="218" t="s">
        <v>2122</v>
      </c>
      <c r="E882" s="224">
        <v>0</v>
      </c>
      <c r="J882" s="211"/>
      <c r="K882" s="211"/>
      <c r="L882" s="211"/>
      <c r="O882" s="211"/>
    </row>
    <row r="883" spans="1:15" ht="15" customHeight="1" x14ac:dyDescent="0.25">
      <c r="A883" s="218" t="str">
        <f>Identification!$E$14</f>
        <v>00000</v>
      </c>
      <c r="B883" s="218" t="str">
        <f>Identification!$E$16</f>
        <v>202312</v>
      </c>
      <c r="C883" s="218" t="s">
        <v>745</v>
      </c>
      <c r="D883" s="218" t="s">
        <v>2124</v>
      </c>
      <c r="E883" s="224">
        <v>0</v>
      </c>
      <c r="J883" s="211"/>
      <c r="K883" s="211"/>
      <c r="L883" s="211"/>
      <c r="O883" s="211"/>
    </row>
    <row r="884" spans="1:15" ht="15" customHeight="1" x14ac:dyDescent="0.25">
      <c r="A884" s="218" t="str">
        <f>Identification!$E$14</f>
        <v>00000</v>
      </c>
      <c r="B884" s="218" t="str">
        <f>Identification!$E$16</f>
        <v>202312</v>
      </c>
      <c r="C884" s="218" t="s">
        <v>745</v>
      </c>
      <c r="D884" s="218" t="s">
        <v>2126</v>
      </c>
      <c r="E884" s="224">
        <v>0</v>
      </c>
      <c r="J884" s="211"/>
      <c r="K884" s="211"/>
      <c r="L884" s="211"/>
      <c r="O884" s="211"/>
    </row>
    <row r="885" spans="1:15" ht="15" customHeight="1" x14ac:dyDescent="0.25">
      <c r="A885" s="218" t="str">
        <f>Identification!$E$14</f>
        <v>00000</v>
      </c>
      <c r="B885" s="218" t="str">
        <f>Identification!$E$16</f>
        <v>202312</v>
      </c>
      <c r="C885" s="218" t="s">
        <v>745</v>
      </c>
      <c r="D885" s="218" t="s">
        <v>2128</v>
      </c>
      <c r="E885" s="224">
        <v>0</v>
      </c>
      <c r="J885" s="211"/>
      <c r="K885" s="211"/>
      <c r="L885" s="211"/>
      <c r="O885" s="211"/>
    </row>
    <row r="886" spans="1:15" ht="15" customHeight="1" x14ac:dyDescent="0.25">
      <c r="A886" s="218" t="str">
        <f>Identification!$E$14</f>
        <v>00000</v>
      </c>
      <c r="B886" s="218" t="str">
        <f>Identification!$E$16</f>
        <v>202312</v>
      </c>
      <c r="C886" s="218" t="s">
        <v>745</v>
      </c>
      <c r="D886" s="218" t="s">
        <v>2130</v>
      </c>
      <c r="E886" s="224">
        <v>0</v>
      </c>
      <c r="J886" s="211"/>
      <c r="K886" s="211"/>
      <c r="L886" s="211"/>
      <c r="O886" s="211"/>
    </row>
    <row r="887" spans="1:15" ht="15" customHeight="1" x14ac:dyDescent="0.25">
      <c r="A887" s="218" t="str">
        <f>Identification!$E$14</f>
        <v>00000</v>
      </c>
      <c r="B887" s="218" t="str">
        <f>Identification!$E$16</f>
        <v>202312</v>
      </c>
      <c r="C887" s="218" t="s">
        <v>745</v>
      </c>
      <c r="D887" s="218" t="s">
        <v>324</v>
      </c>
      <c r="E887" s="224">
        <v>0</v>
      </c>
      <c r="J887" s="211"/>
      <c r="K887" s="211"/>
      <c r="L887" s="211"/>
      <c r="O887" s="211"/>
    </row>
    <row r="888" spans="1:15" ht="15" customHeight="1" x14ac:dyDescent="0.25">
      <c r="A888" s="218" t="str">
        <f>Identification!$E$14</f>
        <v>00000</v>
      </c>
      <c r="B888" s="218" t="str">
        <f>Identification!$E$16</f>
        <v>202312</v>
      </c>
      <c r="C888" s="218" t="s">
        <v>745</v>
      </c>
      <c r="D888" s="218" t="s">
        <v>442</v>
      </c>
      <c r="E888" s="224">
        <v>0</v>
      </c>
      <c r="J888" s="211"/>
      <c r="K888" s="211"/>
      <c r="L888" s="211"/>
      <c r="O888" s="211"/>
    </row>
    <row r="889" spans="1:15" ht="15" customHeight="1" x14ac:dyDescent="0.25">
      <c r="A889" s="218" t="str">
        <f>Identification!$E$14</f>
        <v>00000</v>
      </c>
      <c r="B889" s="218" t="str">
        <f>Identification!$E$16</f>
        <v>202312</v>
      </c>
      <c r="C889" s="218" t="s">
        <v>745</v>
      </c>
      <c r="D889" s="218" t="s">
        <v>329</v>
      </c>
      <c r="E889" s="224">
        <v>0</v>
      </c>
      <c r="J889" s="211"/>
      <c r="K889" s="211"/>
      <c r="L889" s="211"/>
      <c r="O889" s="211"/>
    </row>
    <row r="890" spans="1:15" ht="15" customHeight="1" x14ac:dyDescent="0.25">
      <c r="A890" s="218" t="str">
        <f>Identification!$E$14</f>
        <v>00000</v>
      </c>
      <c r="B890" s="218" t="str">
        <f>Identification!$E$16</f>
        <v>202312</v>
      </c>
      <c r="C890" s="218" t="s">
        <v>745</v>
      </c>
      <c r="D890" s="218" t="s">
        <v>447</v>
      </c>
      <c r="E890" s="224">
        <v>0</v>
      </c>
      <c r="J890" s="211"/>
      <c r="K890" s="211"/>
      <c r="L890" s="211"/>
      <c r="O890" s="211"/>
    </row>
    <row r="891" spans="1:15" ht="15" customHeight="1" x14ac:dyDescent="0.25">
      <c r="A891" s="218" t="str">
        <f>Identification!$E$14</f>
        <v>00000</v>
      </c>
      <c r="B891" s="218" t="str">
        <f>Identification!$E$16</f>
        <v>202312</v>
      </c>
      <c r="C891" s="218" t="s">
        <v>745</v>
      </c>
      <c r="D891" s="218" t="s">
        <v>343</v>
      </c>
      <c r="E891" s="224">
        <v>0</v>
      </c>
      <c r="J891" s="211"/>
      <c r="K891" s="211"/>
      <c r="L891" s="211"/>
      <c r="O891" s="211"/>
    </row>
    <row r="892" spans="1:15" ht="15" customHeight="1" x14ac:dyDescent="0.25">
      <c r="A892" s="218" t="str">
        <f>Identification!$E$14</f>
        <v>00000</v>
      </c>
      <c r="B892" s="218" t="str">
        <f>Identification!$E$16</f>
        <v>202312</v>
      </c>
      <c r="C892" s="218" t="s">
        <v>745</v>
      </c>
      <c r="D892" s="218" t="s">
        <v>461</v>
      </c>
      <c r="E892" s="224">
        <v>0</v>
      </c>
      <c r="J892" s="211"/>
      <c r="K892" s="211"/>
      <c r="L892" s="211"/>
      <c r="O892" s="211"/>
    </row>
    <row r="893" spans="1:15" ht="15" customHeight="1" x14ac:dyDescent="0.25">
      <c r="A893" s="218" t="str">
        <f>Identification!$E$14</f>
        <v>00000</v>
      </c>
      <c r="B893" s="218" t="str">
        <f>Identification!$E$16</f>
        <v>202312</v>
      </c>
      <c r="C893" s="218" t="s">
        <v>745</v>
      </c>
      <c r="D893" s="218" t="s">
        <v>360</v>
      </c>
      <c r="E893" s="224">
        <v>0</v>
      </c>
      <c r="J893" s="211"/>
      <c r="K893" s="211"/>
      <c r="L893" s="211"/>
      <c r="O893" s="211"/>
    </row>
    <row r="894" spans="1:15" ht="15" customHeight="1" x14ac:dyDescent="0.25">
      <c r="A894" s="218" t="str">
        <f>Identification!$E$14</f>
        <v>00000</v>
      </c>
      <c r="B894" s="218" t="str">
        <f>Identification!$E$16</f>
        <v>202312</v>
      </c>
      <c r="C894" s="218" t="s">
        <v>745</v>
      </c>
      <c r="D894" s="218" t="s">
        <v>478</v>
      </c>
      <c r="E894" s="224">
        <v>0</v>
      </c>
      <c r="J894" s="211"/>
      <c r="K894" s="211"/>
      <c r="L894" s="211"/>
      <c r="O894" s="211"/>
    </row>
    <row r="895" spans="1:15" ht="15" customHeight="1" x14ac:dyDescent="0.25">
      <c r="A895" s="218" t="str">
        <f>Identification!$E$14</f>
        <v>00000</v>
      </c>
      <c r="B895" s="218" t="str">
        <f>Identification!$E$16</f>
        <v>202312</v>
      </c>
      <c r="C895" s="218" t="s">
        <v>745</v>
      </c>
      <c r="D895" s="218" t="s">
        <v>363</v>
      </c>
      <c r="E895" s="224">
        <v>0</v>
      </c>
      <c r="J895" s="211"/>
      <c r="K895" s="211"/>
      <c r="L895" s="211"/>
      <c r="O895" s="211"/>
    </row>
    <row r="896" spans="1:15" ht="15" customHeight="1" x14ac:dyDescent="0.25">
      <c r="A896" s="218" t="str">
        <f>Identification!$E$14</f>
        <v>00000</v>
      </c>
      <c r="B896" s="218" t="str">
        <f>Identification!$E$16</f>
        <v>202312</v>
      </c>
      <c r="C896" s="218" t="s">
        <v>745</v>
      </c>
      <c r="D896" s="218" t="s">
        <v>481</v>
      </c>
      <c r="E896" s="224">
        <v>0</v>
      </c>
      <c r="J896" s="211"/>
      <c r="K896" s="211"/>
      <c r="L896" s="211"/>
      <c r="O896" s="211"/>
    </row>
    <row r="897" spans="1:15" ht="15" customHeight="1" x14ac:dyDescent="0.25">
      <c r="A897" s="218" t="str">
        <f>Identification!$E$14</f>
        <v>00000</v>
      </c>
      <c r="B897" s="218" t="str">
        <f>Identification!$E$16</f>
        <v>202312</v>
      </c>
      <c r="C897" s="218" t="s">
        <v>745</v>
      </c>
      <c r="D897" s="218" t="s">
        <v>379</v>
      </c>
      <c r="E897" s="224">
        <v>0</v>
      </c>
      <c r="J897" s="211"/>
      <c r="K897" s="211"/>
      <c r="L897" s="211"/>
      <c r="O897" s="211"/>
    </row>
    <row r="898" spans="1:15" ht="15" customHeight="1" x14ac:dyDescent="0.25">
      <c r="A898" s="218" t="str">
        <f>Identification!$E$14</f>
        <v>00000</v>
      </c>
      <c r="B898" s="218" t="str">
        <f>Identification!$E$16</f>
        <v>202312</v>
      </c>
      <c r="C898" s="218" t="s">
        <v>745</v>
      </c>
      <c r="D898" s="218" t="s">
        <v>497</v>
      </c>
      <c r="E898" s="224">
        <v>0</v>
      </c>
      <c r="J898" s="211"/>
      <c r="K898" s="211"/>
      <c r="L898" s="211"/>
      <c r="O898" s="211"/>
    </row>
    <row r="899" spans="1:15" ht="15" customHeight="1" x14ac:dyDescent="0.25">
      <c r="A899" s="218" t="str">
        <f>Identification!$E$14</f>
        <v>00000</v>
      </c>
      <c r="B899" s="218" t="str">
        <f>Identification!$E$16</f>
        <v>202312</v>
      </c>
      <c r="C899" s="218" t="s">
        <v>745</v>
      </c>
      <c r="D899" s="218" t="s">
        <v>399</v>
      </c>
      <c r="E899" s="224">
        <v>0</v>
      </c>
      <c r="J899" s="211"/>
      <c r="K899" s="211"/>
      <c r="L899" s="211"/>
      <c r="O899" s="211"/>
    </row>
    <row r="900" spans="1:15" ht="15" customHeight="1" x14ac:dyDescent="0.25">
      <c r="A900" s="218" t="str">
        <f>Identification!$E$14</f>
        <v>00000</v>
      </c>
      <c r="B900" s="218" t="str">
        <f>Identification!$E$16</f>
        <v>202312</v>
      </c>
      <c r="C900" s="218" t="s">
        <v>745</v>
      </c>
      <c r="D900" s="218" t="s">
        <v>517</v>
      </c>
      <c r="E900" s="224">
        <v>0</v>
      </c>
      <c r="J900" s="211"/>
      <c r="K900" s="211"/>
      <c r="L900" s="211"/>
      <c r="O900" s="211"/>
    </row>
    <row r="901" spans="1:15" ht="15" customHeight="1" x14ac:dyDescent="0.25">
      <c r="A901" s="218" t="str">
        <f>Identification!$E$14</f>
        <v>00000</v>
      </c>
      <c r="B901" s="218" t="str">
        <f>Identification!$E$16</f>
        <v>202312</v>
      </c>
      <c r="C901" s="218" t="s">
        <v>745</v>
      </c>
      <c r="D901" s="218" t="s">
        <v>412</v>
      </c>
      <c r="E901" s="224">
        <v>0</v>
      </c>
      <c r="J901" s="211"/>
      <c r="K901" s="211"/>
      <c r="L901" s="211"/>
      <c r="O901" s="211"/>
    </row>
    <row r="902" spans="1:15" ht="15" customHeight="1" x14ac:dyDescent="0.25">
      <c r="A902" s="218" t="str">
        <f>Identification!$E$14</f>
        <v>00000</v>
      </c>
      <c r="B902" s="218" t="str">
        <f>Identification!$E$16</f>
        <v>202312</v>
      </c>
      <c r="C902" s="218" t="s">
        <v>745</v>
      </c>
      <c r="D902" s="218" t="s">
        <v>530</v>
      </c>
      <c r="E902" s="224">
        <v>0</v>
      </c>
      <c r="J902" s="211"/>
      <c r="K902" s="211"/>
      <c r="L902" s="211"/>
      <c r="O902" s="211"/>
    </row>
    <row r="903" spans="1:15" ht="15" customHeight="1" x14ac:dyDescent="0.25">
      <c r="A903" s="218" t="str">
        <f>Identification!$E$14</f>
        <v>00000</v>
      </c>
      <c r="B903" s="218" t="str">
        <f>Identification!$E$16</f>
        <v>202312</v>
      </c>
      <c r="C903" s="218" t="s">
        <v>745</v>
      </c>
      <c r="D903" s="218" t="s">
        <v>417</v>
      </c>
      <c r="E903" s="224">
        <v>0</v>
      </c>
      <c r="J903" s="211"/>
      <c r="K903" s="211"/>
      <c r="L903" s="211"/>
      <c r="O903" s="211"/>
    </row>
    <row r="904" spans="1:15" ht="15" customHeight="1" x14ac:dyDescent="0.25">
      <c r="A904" s="218" t="str">
        <f>Identification!$E$14</f>
        <v>00000</v>
      </c>
      <c r="B904" s="218" t="str">
        <f>Identification!$E$16</f>
        <v>202312</v>
      </c>
      <c r="C904" s="218" t="s">
        <v>745</v>
      </c>
      <c r="D904" s="218" t="s">
        <v>535</v>
      </c>
      <c r="E904" s="224">
        <v>0</v>
      </c>
      <c r="J904" s="211"/>
      <c r="K904" s="211"/>
      <c r="L904" s="211"/>
      <c r="O904" s="211"/>
    </row>
    <row r="905" spans="1:15" ht="15" customHeight="1" x14ac:dyDescent="0.25">
      <c r="A905" s="218" t="str">
        <f>Identification!$E$14</f>
        <v>00000</v>
      </c>
      <c r="B905" s="218" t="str">
        <f>Identification!$E$16</f>
        <v>202312</v>
      </c>
      <c r="C905" s="213" t="s">
        <v>745</v>
      </c>
      <c r="D905" s="213" t="s">
        <v>2727</v>
      </c>
      <c r="E905" s="214">
        <f>VLOOKUP(D905,M_Emplois!A:I,6,FALSE)</f>
        <v>0</v>
      </c>
      <c r="J905" s="211"/>
      <c r="K905" s="211"/>
      <c r="L905" s="211"/>
      <c r="O905" s="211"/>
    </row>
    <row r="906" spans="1:15" ht="15" customHeight="1" x14ac:dyDescent="0.25">
      <c r="A906" s="218" t="str">
        <f>Identification!$E$14</f>
        <v>00000</v>
      </c>
      <c r="B906" s="218" t="str">
        <f>Identification!$E$16</f>
        <v>202312</v>
      </c>
      <c r="C906" s="213" t="s">
        <v>745</v>
      </c>
      <c r="D906" s="213" t="s">
        <v>2728</v>
      </c>
      <c r="E906" s="214">
        <f>VLOOKUP(D906,M_Emplois!A:I,6,FALSE)</f>
        <v>0</v>
      </c>
      <c r="J906" s="211"/>
      <c r="K906" s="211"/>
      <c r="L906" s="211"/>
      <c r="O906" s="211"/>
    </row>
    <row r="907" spans="1:15" ht="15" customHeight="1" x14ac:dyDescent="0.25">
      <c r="A907" s="218" t="str">
        <f>Identification!$E$14</f>
        <v>00000</v>
      </c>
      <c r="B907" s="218" t="str">
        <f>Identification!$E$16</f>
        <v>202312</v>
      </c>
      <c r="C907" s="213" t="s">
        <v>745</v>
      </c>
      <c r="D907" s="213" t="s">
        <v>2729</v>
      </c>
      <c r="E907" s="214">
        <f>VLOOKUP(D907,M_Emplois!A:I,6,FALSE)</f>
        <v>0</v>
      </c>
      <c r="J907" s="211"/>
      <c r="K907" s="211"/>
      <c r="L907" s="211"/>
      <c r="O907" s="211"/>
    </row>
    <row r="908" spans="1:15" ht="15" customHeight="1" x14ac:dyDescent="0.25">
      <c r="A908" s="218" t="str">
        <f>Identification!$E$14</f>
        <v>00000</v>
      </c>
      <c r="B908" s="218" t="str">
        <f>Identification!$E$16</f>
        <v>202312</v>
      </c>
      <c r="C908" s="213" t="s">
        <v>745</v>
      </c>
      <c r="D908" s="213" t="s">
        <v>2730</v>
      </c>
      <c r="E908" s="214">
        <f>VLOOKUP(D908,M_Emplois!A:I,6,FALSE)</f>
        <v>0</v>
      </c>
      <c r="J908" s="211"/>
      <c r="K908" s="211"/>
      <c r="L908" s="211"/>
      <c r="O908" s="211"/>
    </row>
    <row r="909" spans="1:15" ht="15" customHeight="1" x14ac:dyDescent="0.25">
      <c r="A909" s="218" t="str">
        <f>Identification!$E$14</f>
        <v>00000</v>
      </c>
      <c r="B909" s="218" t="str">
        <f>Identification!$E$16</f>
        <v>202312</v>
      </c>
      <c r="C909" s="213" t="s">
        <v>745</v>
      </c>
      <c r="D909" s="213" t="s">
        <v>2731</v>
      </c>
      <c r="E909" s="214">
        <f>VLOOKUP(D909,M_Emplois!A:I,6,FALSE)</f>
        <v>0</v>
      </c>
      <c r="J909" s="211"/>
      <c r="K909" s="211"/>
      <c r="L909" s="211"/>
      <c r="O909" s="211"/>
    </row>
    <row r="910" spans="1:15" ht="15" customHeight="1" x14ac:dyDescent="0.25">
      <c r="A910" s="218" t="str">
        <f>Identification!$E$14</f>
        <v>00000</v>
      </c>
      <c r="B910" s="218" t="str">
        <f>Identification!$E$16</f>
        <v>202312</v>
      </c>
      <c r="C910" s="213" t="s">
        <v>745</v>
      </c>
      <c r="D910" s="213" t="s">
        <v>2736</v>
      </c>
      <c r="E910" s="214">
        <f>VLOOKUP(D910,M_Emplois!A:I,6,FALSE)</f>
        <v>0</v>
      </c>
      <c r="J910" s="211"/>
      <c r="K910" s="211"/>
      <c r="L910" s="211"/>
      <c r="O910" s="211"/>
    </row>
    <row r="911" spans="1:15" ht="15" customHeight="1" x14ac:dyDescent="0.25">
      <c r="A911" s="218" t="str">
        <f>Identification!$E$14</f>
        <v>00000</v>
      </c>
      <c r="B911" s="218" t="str">
        <f>Identification!$E$16</f>
        <v>202312</v>
      </c>
      <c r="C911" s="213" t="s">
        <v>745</v>
      </c>
      <c r="D911" s="213" t="s">
        <v>2732</v>
      </c>
      <c r="E911" s="214">
        <f>VLOOKUP(D911,M_Emplois!A:I,6,FALSE)</f>
        <v>0</v>
      </c>
      <c r="J911" s="211"/>
      <c r="K911" s="211"/>
      <c r="L911" s="211"/>
      <c r="O911" s="211"/>
    </row>
    <row r="912" spans="1:15" ht="15" customHeight="1" x14ac:dyDescent="0.25">
      <c r="J912" s="211"/>
      <c r="K912" s="211"/>
      <c r="L912" s="211"/>
      <c r="O912" s="211"/>
    </row>
    <row r="913" spans="10:15" ht="15" customHeight="1" x14ac:dyDescent="0.25">
      <c r="J913" s="211"/>
      <c r="K913" s="211"/>
      <c r="L913" s="211"/>
      <c r="O913" s="211"/>
    </row>
    <row r="914" spans="10:15" ht="15" customHeight="1" x14ac:dyDescent="0.25">
      <c r="J914" s="211"/>
      <c r="K914" s="211"/>
      <c r="L914" s="211"/>
      <c r="O914" s="211"/>
    </row>
    <row r="915" spans="10:15" ht="15" customHeight="1" x14ac:dyDescent="0.25">
      <c r="J915" s="211"/>
      <c r="K915" s="211"/>
      <c r="L915" s="211"/>
      <c r="O915" s="211"/>
    </row>
    <row r="916" spans="10:15" ht="15" customHeight="1" x14ac:dyDescent="0.25">
      <c r="J916" s="211"/>
      <c r="K916" s="211"/>
      <c r="L916" s="211"/>
      <c r="O916" s="211"/>
    </row>
    <row r="917" spans="10:15" ht="15" customHeight="1" x14ac:dyDescent="0.25">
      <c r="J917" s="211"/>
      <c r="K917" s="211"/>
      <c r="L917" s="211"/>
      <c r="O917" s="211"/>
    </row>
    <row r="918" spans="10:15" ht="15" customHeight="1" x14ac:dyDescent="0.25">
      <c r="J918" s="211"/>
      <c r="K918" s="211"/>
      <c r="L918" s="211"/>
      <c r="O918" s="211"/>
    </row>
    <row r="919" spans="10:15" ht="15" customHeight="1" x14ac:dyDescent="0.25">
      <c r="J919" s="211"/>
      <c r="K919" s="211"/>
      <c r="L919" s="211"/>
      <c r="O919" s="211"/>
    </row>
    <row r="920" spans="10:15" ht="15" customHeight="1" x14ac:dyDescent="0.25">
      <c r="J920" s="211"/>
      <c r="K920" s="211"/>
      <c r="L920" s="211"/>
      <c r="O920" s="211"/>
    </row>
    <row r="921" spans="10:15" ht="15" customHeight="1" x14ac:dyDescent="0.25">
      <c r="J921" s="211"/>
      <c r="K921" s="211"/>
      <c r="L921" s="211"/>
      <c r="O921" s="211"/>
    </row>
    <row r="922" spans="10:15" ht="15" customHeight="1" x14ac:dyDescent="0.25">
      <c r="J922" s="211"/>
      <c r="K922" s="211"/>
      <c r="L922" s="211"/>
      <c r="O922" s="211"/>
    </row>
    <row r="923" spans="10:15" ht="15" customHeight="1" x14ac:dyDescent="0.25">
      <c r="J923" s="211"/>
      <c r="K923" s="211"/>
      <c r="L923" s="211"/>
      <c r="O923" s="211"/>
    </row>
    <row r="924" spans="10:15" ht="15" customHeight="1" x14ac:dyDescent="0.25">
      <c r="J924" s="211"/>
      <c r="K924" s="211"/>
      <c r="L924" s="211"/>
      <c r="O924" s="211"/>
    </row>
    <row r="925" spans="10:15" ht="15" customHeight="1" x14ac:dyDescent="0.25">
      <c r="J925" s="211"/>
      <c r="K925" s="211"/>
      <c r="L925" s="211"/>
      <c r="O925" s="211"/>
    </row>
    <row r="926" spans="10:15" ht="15" customHeight="1" x14ac:dyDescent="0.25">
      <c r="J926" s="211"/>
      <c r="K926" s="211"/>
      <c r="L926" s="211"/>
      <c r="O926" s="211"/>
    </row>
    <row r="927" spans="10:15" ht="15" customHeight="1" x14ac:dyDescent="0.25">
      <c r="J927" s="211"/>
      <c r="K927" s="211"/>
      <c r="L927" s="211"/>
      <c r="O927" s="211"/>
    </row>
    <row r="928" spans="10:15" ht="15" customHeight="1" x14ac:dyDescent="0.25">
      <c r="J928" s="211"/>
      <c r="K928" s="211"/>
      <c r="L928" s="211"/>
      <c r="O928" s="211"/>
    </row>
    <row r="929" spans="10:15" ht="15" customHeight="1" x14ac:dyDescent="0.25">
      <c r="J929" s="211"/>
      <c r="K929" s="211"/>
      <c r="L929" s="211"/>
      <c r="O929" s="211"/>
    </row>
    <row r="930" spans="10:15" ht="15" customHeight="1" x14ac:dyDescent="0.25">
      <c r="J930" s="211"/>
      <c r="K930" s="211"/>
      <c r="L930" s="211"/>
      <c r="O930" s="211"/>
    </row>
    <row r="931" spans="10:15" ht="15" customHeight="1" x14ac:dyDescent="0.25">
      <c r="J931" s="211"/>
      <c r="K931" s="211"/>
      <c r="L931" s="211"/>
      <c r="O931" s="211"/>
    </row>
    <row r="932" spans="10:15" ht="15" customHeight="1" x14ac:dyDescent="0.25">
      <c r="J932" s="211"/>
      <c r="K932" s="211"/>
      <c r="L932" s="211"/>
      <c r="O932" s="211"/>
    </row>
    <row r="933" spans="10:15" ht="15" customHeight="1" x14ac:dyDescent="0.25">
      <c r="J933" s="211"/>
      <c r="K933" s="211"/>
      <c r="L933" s="211"/>
      <c r="O933" s="211"/>
    </row>
    <row r="934" spans="10:15" ht="15" customHeight="1" x14ac:dyDescent="0.25">
      <c r="J934" s="211"/>
      <c r="K934" s="211"/>
      <c r="L934" s="211"/>
      <c r="O934" s="211"/>
    </row>
    <row r="935" spans="10:15" ht="15" customHeight="1" x14ac:dyDescent="0.25">
      <c r="J935" s="211"/>
      <c r="K935" s="211"/>
      <c r="L935" s="211"/>
      <c r="O935" s="211"/>
    </row>
    <row r="936" spans="10:15" ht="15" customHeight="1" x14ac:dyDescent="0.25">
      <c r="J936" s="211"/>
      <c r="K936" s="211"/>
      <c r="L936" s="211"/>
      <c r="O936" s="211"/>
    </row>
    <row r="937" spans="10:15" ht="15" customHeight="1" x14ac:dyDescent="0.25">
      <c r="J937" s="211"/>
      <c r="K937" s="211"/>
      <c r="L937" s="211"/>
      <c r="O937" s="211"/>
    </row>
    <row r="938" spans="10:15" ht="15" customHeight="1" x14ac:dyDescent="0.25">
      <c r="J938" s="211"/>
      <c r="K938" s="211"/>
      <c r="L938" s="211"/>
      <c r="O938" s="211"/>
    </row>
    <row r="939" spans="10:15" ht="15" customHeight="1" x14ac:dyDescent="0.25">
      <c r="J939" s="211"/>
      <c r="K939" s="211"/>
      <c r="L939" s="211"/>
      <c r="O939" s="211"/>
    </row>
    <row r="940" spans="10:15" ht="15" customHeight="1" x14ac:dyDescent="0.25">
      <c r="J940" s="211"/>
      <c r="K940" s="211"/>
      <c r="L940" s="211"/>
      <c r="O940" s="211"/>
    </row>
    <row r="941" spans="10:15" ht="15" customHeight="1" x14ac:dyDescent="0.25">
      <c r="J941" s="211"/>
      <c r="K941" s="211"/>
      <c r="L941" s="211"/>
      <c r="O941" s="211"/>
    </row>
    <row r="942" spans="10:15" ht="15" customHeight="1" x14ac:dyDescent="0.25">
      <c r="J942" s="211"/>
      <c r="K942" s="211"/>
      <c r="L942" s="211"/>
      <c r="O942" s="211"/>
    </row>
    <row r="943" spans="10:15" ht="15" customHeight="1" x14ac:dyDescent="0.25">
      <c r="J943" s="211"/>
      <c r="K943" s="211"/>
      <c r="L943" s="211"/>
      <c r="O943" s="211"/>
    </row>
    <row r="944" spans="10:15" ht="15" customHeight="1" x14ac:dyDescent="0.25">
      <c r="J944" s="211"/>
      <c r="K944" s="211"/>
      <c r="L944" s="211"/>
      <c r="O944" s="211"/>
    </row>
    <row r="945" spans="10:15" ht="15" customHeight="1" x14ac:dyDescent="0.25">
      <c r="J945" s="211"/>
      <c r="K945" s="211"/>
      <c r="L945" s="211"/>
      <c r="O945" s="211"/>
    </row>
    <row r="946" spans="10:15" ht="15" customHeight="1" x14ac:dyDescent="0.25">
      <c r="J946" s="211"/>
      <c r="K946" s="211"/>
      <c r="L946" s="211"/>
      <c r="O946" s="211"/>
    </row>
    <row r="947" spans="10:15" ht="15" customHeight="1" x14ac:dyDescent="0.25">
      <c r="J947" s="211"/>
      <c r="K947" s="211"/>
      <c r="L947" s="211"/>
      <c r="O947" s="211"/>
    </row>
    <row r="948" spans="10:15" ht="15" customHeight="1" x14ac:dyDescent="0.25">
      <c r="J948" s="211"/>
      <c r="K948" s="211"/>
      <c r="L948" s="211"/>
      <c r="O948" s="211"/>
    </row>
    <row r="949" spans="10:15" ht="15" customHeight="1" x14ac:dyDescent="0.25">
      <c r="J949" s="211"/>
      <c r="K949" s="211"/>
      <c r="L949" s="211"/>
      <c r="O949" s="211"/>
    </row>
    <row r="950" spans="10:15" ht="15" customHeight="1" x14ac:dyDescent="0.25">
      <c r="J950" s="211"/>
      <c r="K950" s="211"/>
      <c r="L950" s="211"/>
      <c r="O950" s="211"/>
    </row>
    <row r="951" spans="10:15" ht="15" customHeight="1" x14ac:dyDescent="0.25">
      <c r="J951" s="211"/>
      <c r="K951" s="211"/>
      <c r="L951" s="211"/>
      <c r="O951" s="211"/>
    </row>
    <row r="952" spans="10:15" ht="15" customHeight="1" x14ac:dyDescent="0.25">
      <c r="J952" s="211"/>
      <c r="K952" s="211"/>
      <c r="L952" s="211"/>
      <c r="O952" s="211"/>
    </row>
    <row r="953" spans="10:15" ht="15" customHeight="1" x14ac:dyDescent="0.25">
      <c r="J953" s="211"/>
      <c r="K953" s="211"/>
      <c r="L953" s="211"/>
      <c r="O953" s="211"/>
    </row>
    <row r="954" spans="10:15" ht="15" customHeight="1" x14ac:dyDescent="0.25">
      <c r="J954" s="211"/>
      <c r="K954" s="211"/>
      <c r="L954" s="211"/>
      <c r="O954" s="211"/>
    </row>
    <row r="955" spans="10:15" ht="15" customHeight="1" x14ac:dyDescent="0.25">
      <c r="J955" s="211"/>
      <c r="K955" s="211"/>
      <c r="L955" s="211"/>
      <c r="O955" s="211"/>
    </row>
    <row r="956" spans="10:15" ht="15" customHeight="1" x14ac:dyDescent="0.25">
      <c r="J956" s="211"/>
      <c r="K956" s="211"/>
      <c r="L956" s="211"/>
      <c r="O956" s="211"/>
    </row>
    <row r="957" spans="10:15" ht="15" customHeight="1" x14ac:dyDescent="0.25">
      <c r="J957" s="211"/>
      <c r="K957" s="211"/>
      <c r="L957" s="211"/>
      <c r="O957" s="211"/>
    </row>
    <row r="958" spans="10:15" ht="15" customHeight="1" x14ac:dyDescent="0.25">
      <c r="J958" s="211"/>
      <c r="K958" s="211"/>
      <c r="L958" s="211"/>
      <c r="O958" s="211"/>
    </row>
    <row r="959" spans="10:15" ht="15" customHeight="1" x14ac:dyDescent="0.25">
      <c r="J959" s="211"/>
      <c r="K959" s="211"/>
      <c r="L959" s="211"/>
      <c r="O959" s="211"/>
    </row>
    <row r="960" spans="10:15" ht="15" customHeight="1" x14ac:dyDescent="0.25">
      <c r="J960" s="211"/>
      <c r="K960" s="211"/>
      <c r="L960" s="211"/>
      <c r="O960" s="211"/>
    </row>
    <row r="961" spans="10:15" ht="15" customHeight="1" x14ac:dyDescent="0.25">
      <c r="J961" s="211"/>
      <c r="K961" s="211"/>
      <c r="L961" s="211"/>
      <c r="O961" s="211"/>
    </row>
    <row r="962" spans="10:15" ht="15" customHeight="1" x14ac:dyDescent="0.25">
      <c r="J962" s="211"/>
      <c r="K962" s="211"/>
      <c r="L962" s="211"/>
      <c r="O962" s="211"/>
    </row>
    <row r="963" spans="10:15" ht="15" customHeight="1" x14ac:dyDescent="0.25">
      <c r="J963" s="211"/>
      <c r="K963" s="211"/>
      <c r="L963" s="211"/>
      <c r="O963" s="211"/>
    </row>
    <row r="964" spans="10:15" ht="15" customHeight="1" x14ac:dyDescent="0.25">
      <c r="J964" s="211"/>
      <c r="K964" s="211"/>
      <c r="L964" s="211"/>
      <c r="O964" s="211"/>
    </row>
    <row r="965" spans="10:15" ht="15" customHeight="1" x14ac:dyDescent="0.25">
      <c r="J965" s="211"/>
      <c r="K965" s="211"/>
      <c r="L965" s="211"/>
      <c r="O965" s="211"/>
    </row>
    <row r="966" spans="10:15" ht="15" customHeight="1" x14ac:dyDescent="0.25">
      <c r="J966" s="211"/>
      <c r="K966" s="211"/>
      <c r="L966" s="211"/>
      <c r="O966" s="211"/>
    </row>
    <row r="967" spans="10:15" ht="15" customHeight="1" x14ac:dyDescent="0.25">
      <c r="J967" s="211"/>
      <c r="K967" s="211"/>
      <c r="L967" s="211"/>
      <c r="O967" s="211"/>
    </row>
    <row r="968" spans="10:15" ht="15" customHeight="1" x14ac:dyDescent="0.25">
      <c r="J968" s="211"/>
      <c r="K968" s="211"/>
      <c r="L968" s="211"/>
      <c r="O968" s="211"/>
    </row>
    <row r="969" spans="10:15" ht="15" customHeight="1" x14ac:dyDescent="0.25">
      <c r="J969" s="211"/>
      <c r="K969" s="211"/>
      <c r="L969" s="211"/>
      <c r="O969" s="211"/>
    </row>
    <row r="970" spans="10:15" ht="15" customHeight="1" x14ac:dyDescent="0.25">
      <c r="J970" s="211"/>
      <c r="K970" s="211"/>
      <c r="L970" s="211"/>
      <c r="O970" s="211"/>
    </row>
    <row r="971" spans="10:15" ht="15" customHeight="1" x14ac:dyDescent="0.25">
      <c r="J971" s="211"/>
      <c r="K971" s="211"/>
      <c r="L971" s="211"/>
      <c r="O971" s="211"/>
    </row>
    <row r="972" spans="10:15" ht="15" customHeight="1" x14ac:dyDescent="0.25">
      <c r="J972" s="211"/>
      <c r="K972" s="211"/>
      <c r="L972" s="211"/>
      <c r="O972" s="211"/>
    </row>
    <row r="973" spans="10:15" ht="15" customHeight="1" x14ac:dyDescent="0.25">
      <c r="J973" s="211"/>
      <c r="K973" s="211"/>
      <c r="L973" s="211"/>
      <c r="O973" s="211"/>
    </row>
    <row r="974" spans="10:15" ht="15" customHeight="1" x14ac:dyDescent="0.25">
      <c r="J974" s="211"/>
      <c r="K974" s="211"/>
      <c r="L974" s="211"/>
      <c r="O974" s="211"/>
    </row>
    <row r="975" spans="10:15" ht="15" customHeight="1" x14ac:dyDescent="0.25">
      <c r="J975" s="211"/>
      <c r="K975" s="211"/>
      <c r="L975" s="211"/>
      <c r="O975" s="211"/>
    </row>
    <row r="976" spans="10:15" ht="15" customHeight="1" x14ac:dyDescent="0.25">
      <c r="J976" s="211"/>
      <c r="K976" s="211"/>
      <c r="L976" s="211"/>
      <c r="O976" s="211"/>
    </row>
    <row r="977" spans="10:15" ht="15" customHeight="1" x14ac:dyDescent="0.25">
      <c r="J977" s="211"/>
      <c r="K977" s="211"/>
      <c r="L977" s="211"/>
      <c r="O977" s="211"/>
    </row>
  </sheetData>
  <sheetProtection sheet="1" selectLockedCells="1"/>
  <dataValidations count="1">
    <dataValidation errorStyle="warning" operator="greaterThanOrEqual" allowBlank="1" showInputMessage="1" showErrorMessage="1" errorTitle="Erreur de saisie !" error="Les nombres saisis dans ce formulaire doivent être positifs ou nuls." sqref="D1:D1048576"/>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860"/>
  <sheetViews>
    <sheetView showGridLines="0" zoomScale="90" zoomScaleNormal="90" workbookViewId="0"/>
  </sheetViews>
  <sheetFormatPr baseColWidth="10" defaultColWidth="11.42578125" defaultRowHeight="12.75" x14ac:dyDescent="0.2"/>
  <cols>
    <col min="1" max="13" width="11.42578125" style="194"/>
    <col min="14" max="16" width="11.5703125" customWidth="1"/>
    <col min="17" max="16384" width="11.42578125" style="194"/>
  </cols>
  <sheetData>
    <row r="1" spans="1:30" x14ac:dyDescent="0.2">
      <c r="A1" s="215"/>
    </row>
    <row r="2" spans="1:30" x14ac:dyDescent="0.2">
      <c r="A2" s="216" t="s">
        <v>2708</v>
      </c>
      <c r="C2" s="216">
        <f>COUNTA(A4:A860)</f>
        <v>857</v>
      </c>
      <c r="D2" s="216"/>
      <c r="E2" s="216" t="s">
        <v>2710</v>
      </c>
      <c r="F2" s="216">
        <f>COUNTIF($B$4:$B$860,"M")</f>
        <v>143</v>
      </c>
      <c r="G2" s="216" t="s">
        <v>2711</v>
      </c>
      <c r="H2" s="216">
        <f>COUNTIF($B$4:$B$860,"A")</f>
        <v>714</v>
      </c>
      <c r="K2" s="216">
        <f>T2+AD2</f>
        <v>857</v>
      </c>
      <c r="R2" s="216" t="s">
        <v>2706</v>
      </c>
      <c r="S2" s="216"/>
      <c r="T2" s="216">
        <f>COUNTA(R4:R614)</f>
        <v>248</v>
      </c>
      <c r="U2" s="216"/>
      <c r="V2" s="216"/>
      <c r="W2" s="216" t="s">
        <v>2705</v>
      </c>
      <c r="X2" s="216"/>
      <c r="Y2" s="216">
        <f>COUNTA(W4:W614)</f>
        <v>36</v>
      </c>
      <c r="Z2" s="216"/>
      <c r="AA2" s="216"/>
      <c r="AB2" s="216" t="s">
        <v>2707</v>
      </c>
      <c r="AC2" s="216"/>
      <c r="AD2" s="216">
        <f>COUNTA(AB4:AB612)</f>
        <v>609</v>
      </c>
    </row>
    <row r="4" spans="1:30" ht="15" x14ac:dyDescent="0.25">
      <c r="A4" s="34" t="s">
        <v>100</v>
      </c>
      <c r="B4" s="194" t="s">
        <v>1771</v>
      </c>
      <c r="C4" s="192" t="s">
        <v>1028</v>
      </c>
      <c r="R4" s="194" t="s">
        <v>1001</v>
      </c>
      <c r="S4" s="194" t="s">
        <v>1771</v>
      </c>
      <c r="T4" s="194" t="s">
        <v>1036</v>
      </c>
      <c r="V4" s="217" t="s">
        <v>2709</v>
      </c>
      <c r="W4" s="194" t="s">
        <v>130</v>
      </c>
      <c r="X4" s="194" t="s">
        <v>1771</v>
      </c>
      <c r="Y4" s="194" t="s">
        <v>1868</v>
      </c>
      <c r="AA4" s="217" t="s">
        <v>2709</v>
      </c>
      <c r="AB4" s="194" t="s">
        <v>104</v>
      </c>
      <c r="AC4" s="194" t="s">
        <v>1771</v>
      </c>
      <c r="AD4" s="194" t="s">
        <v>1862</v>
      </c>
    </row>
    <row r="5" spans="1:30" ht="15" x14ac:dyDescent="0.25">
      <c r="A5" s="34" t="s">
        <v>102</v>
      </c>
      <c r="B5" s="194" t="s">
        <v>1771</v>
      </c>
      <c r="C5" s="192" t="s">
        <v>1029</v>
      </c>
      <c r="R5" s="194" t="s">
        <v>1003</v>
      </c>
      <c r="S5" s="194" t="s">
        <v>1771</v>
      </c>
      <c r="T5" s="194" t="s">
        <v>1037</v>
      </c>
      <c r="V5" s="217" t="s">
        <v>2709</v>
      </c>
      <c r="W5" s="194" t="s">
        <v>131</v>
      </c>
      <c r="X5" s="194" t="s">
        <v>1771</v>
      </c>
      <c r="Y5" s="194" t="s">
        <v>1869</v>
      </c>
      <c r="AA5" s="217" t="s">
        <v>2709</v>
      </c>
      <c r="AB5" s="194" t="s">
        <v>105</v>
      </c>
      <c r="AC5" s="194" t="s">
        <v>1771</v>
      </c>
      <c r="AD5" s="194" t="s">
        <v>1863</v>
      </c>
    </row>
    <row r="6" spans="1:30" ht="15" x14ac:dyDescent="0.25">
      <c r="A6" s="34" t="s">
        <v>104</v>
      </c>
      <c r="B6" s="194" t="s">
        <v>1771</v>
      </c>
      <c r="C6" s="192" t="s">
        <v>1030</v>
      </c>
      <c r="R6" s="194" t="s">
        <v>1005</v>
      </c>
      <c r="S6" s="194" t="s">
        <v>1771</v>
      </c>
      <c r="T6" s="194" t="s">
        <v>1038</v>
      </c>
      <c r="V6" s="217" t="s">
        <v>2709</v>
      </c>
      <c r="W6" s="194" t="s">
        <v>140</v>
      </c>
      <c r="X6" s="194" t="s">
        <v>1771</v>
      </c>
      <c r="Y6" s="194" t="s">
        <v>1951</v>
      </c>
      <c r="AA6" s="217" t="s">
        <v>2709</v>
      </c>
      <c r="AB6" s="194" t="s">
        <v>126</v>
      </c>
      <c r="AC6" s="194" t="s">
        <v>1771</v>
      </c>
      <c r="AD6" s="194" t="s">
        <v>1864</v>
      </c>
    </row>
    <row r="7" spans="1:30" ht="15" x14ac:dyDescent="0.25">
      <c r="A7" s="34" t="s">
        <v>106</v>
      </c>
      <c r="B7" s="194" t="s">
        <v>1771</v>
      </c>
      <c r="C7" s="192" t="s">
        <v>1031</v>
      </c>
      <c r="R7" s="194" t="s">
        <v>1007</v>
      </c>
      <c r="S7" s="194" t="s">
        <v>1771</v>
      </c>
      <c r="T7" s="194" t="s">
        <v>1039</v>
      </c>
      <c r="V7" s="217" t="s">
        <v>2709</v>
      </c>
      <c r="W7" s="194" t="s">
        <v>141</v>
      </c>
      <c r="X7" s="194" t="s">
        <v>1771</v>
      </c>
      <c r="Y7" s="194" t="s">
        <v>1952</v>
      </c>
      <c r="AA7" s="217" t="s">
        <v>2709</v>
      </c>
      <c r="AB7" s="194" t="s">
        <v>127</v>
      </c>
      <c r="AC7" s="194" t="s">
        <v>1771</v>
      </c>
      <c r="AD7" s="194" t="s">
        <v>1865</v>
      </c>
    </row>
    <row r="8" spans="1:30" ht="15" x14ac:dyDescent="0.25">
      <c r="A8" s="34" t="s">
        <v>114</v>
      </c>
      <c r="B8" s="194" t="s">
        <v>1771</v>
      </c>
      <c r="C8" s="192" t="s">
        <v>1032</v>
      </c>
      <c r="R8" s="194" t="s">
        <v>1009</v>
      </c>
      <c r="S8" s="194" t="s">
        <v>1771</v>
      </c>
      <c r="T8" s="194" t="s">
        <v>1040</v>
      </c>
      <c r="V8" s="217" t="s">
        <v>2709</v>
      </c>
      <c r="W8" s="194" t="s">
        <v>116</v>
      </c>
      <c r="X8" s="194" t="s">
        <v>1771</v>
      </c>
      <c r="Y8" s="194" t="s">
        <v>2026</v>
      </c>
      <c r="AA8" s="217" t="s">
        <v>2709</v>
      </c>
      <c r="AB8" s="194" t="s">
        <v>128</v>
      </c>
      <c r="AC8" s="194" t="s">
        <v>1771</v>
      </c>
      <c r="AD8" s="194" t="s">
        <v>1866</v>
      </c>
    </row>
    <row r="9" spans="1:30" ht="15" x14ac:dyDescent="0.25">
      <c r="A9" s="34" t="s">
        <v>118</v>
      </c>
      <c r="B9" s="194" t="s">
        <v>1771</v>
      </c>
      <c r="C9" s="192" t="s">
        <v>1033</v>
      </c>
      <c r="R9" s="194" t="s">
        <v>1011</v>
      </c>
      <c r="S9" s="194" t="s">
        <v>1771</v>
      </c>
      <c r="T9" s="194" t="s">
        <v>1041</v>
      </c>
      <c r="V9" s="217" t="s">
        <v>2709</v>
      </c>
      <c r="W9" s="194" t="s">
        <v>117</v>
      </c>
      <c r="X9" s="194" t="s">
        <v>1771</v>
      </c>
      <c r="Y9" s="194" t="s">
        <v>2027</v>
      </c>
      <c r="AA9" s="217" t="s">
        <v>2709</v>
      </c>
      <c r="AB9" s="194" t="s">
        <v>129</v>
      </c>
      <c r="AC9" s="194" t="s">
        <v>1771</v>
      </c>
      <c r="AD9" s="194" t="s">
        <v>1867</v>
      </c>
    </row>
    <row r="10" spans="1:30" ht="15" x14ac:dyDescent="0.25">
      <c r="A10" s="34" t="s">
        <v>122</v>
      </c>
      <c r="B10" s="194" t="s">
        <v>1771</v>
      </c>
      <c r="C10" s="192" t="s">
        <v>1034</v>
      </c>
      <c r="R10" s="194" t="s">
        <v>1013</v>
      </c>
      <c r="S10" s="194" t="s">
        <v>1771</v>
      </c>
      <c r="T10" s="194" t="s">
        <v>1042</v>
      </c>
      <c r="V10" s="217" t="s">
        <v>2709</v>
      </c>
      <c r="W10" s="194" t="s">
        <v>120</v>
      </c>
      <c r="X10" s="194" t="s">
        <v>1771</v>
      </c>
      <c r="Y10" s="194" t="s">
        <v>2030</v>
      </c>
      <c r="AA10" s="217" t="s">
        <v>2709</v>
      </c>
      <c r="AB10" s="194" t="s">
        <v>132</v>
      </c>
      <c r="AC10" s="194" t="s">
        <v>1771</v>
      </c>
      <c r="AD10" s="194" t="s">
        <v>1870</v>
      </c>
    </row>
    <row r="11" spans="1:30" ht="15" x14ac:dyDescent="0.25">
      <c r="A11" s="34" t="s">
        <v>124</v>
      </c>
      <c r="B11" s="194" t="s">
        <v>1771</v>
      </c>
      <c r="C11" s="192" t="s">
        <v>1035</v>
      </c>
      <c r="R11" s="194" t="s">
        <v>1015</v>
      </c>
      <c r="S11" s="194" t="s">
        <v>1771</v>
      </c>
      <c r="T11" s="194" t="s">
        <v>1043</v>
      </c>
      <c r="V11" s="217" t="s">
        <v>2709</v>
      </c>
      <c r="W11" s="194" t="s">
        <v>121</v>
      </c>
      <c r="X11" s="194" t="s">
        <v>1771</v>
      </c>
      <c r="Y11" s="194" t="s">
        <v>2031</v>
      </c>
      <c r="AA11" s="217" t="s">
        <v>2709</v>
      </c>
      <c r="AB11" s="194" t="s">
        <v>133</v>
      </c>
      <c r="AC11" s="194" t="s">
        <v>1771</v>
      </c>
      <c r="AD11" s="194" t="s">
        <v>1871</v>
      </c>
    </row>
    <row r="12" spans="1:30" ht="15" x14ac:dyDescent="0.25">
      <c r="A12" s="34" t="s">
        <v>1001</v>
      </c>
      <c r="B12" s="194" t="s">
        <v>1771</v>
      </c>
      <c r="C12" s="192" t="s">
        <v>1036</v>
      </c>
      <c r="R12" s="194" t="s">
        <v>1017</v>
      </c>
      <c r="S12" s="194" t="s">
        <v>1771</v>
      </c>
      <c r="T12" s="194" t="s">
        <v>1044</v>
      </c>
      <c r="V12" s="217" t="s">
        <v>2709</v>
      </c>
      <c r="W12" s="194" t="s">
        <v>2062</v>
      </c>
      <c r="X12" s="194" t="s">
        <v>745</v>
      </c>
      <c r="Y12" s="194" t="s">
        <v>2063</v>
      </c>
      <c r="AA12" s="217" t="s">
        <v>2709</v>
      </c>
      <c r="AB12" s="194" t="s">
        <v>134</v>
      </c>
      <c r="AC12" s="194" t="s">
        <v>1771</v>
      </c>
      <c r="AD12" s="194" t="s">
        <v>1872</v>
      </c>
    </row>
    <row r="13" spans="1:30" ht="15" x14ac:dyDescent="0.25">
      <c r="A13" s="34" t="s">
        <v>1003</v>
      </c>
      <c r="B13" s="194" t="s">
        <v>1771</v>
      </c>
      <c r="C13" s="192" t="s">
        <v>1037</v>
      </c>
      <c r="R13" s="194" t="s">
        <v>1019</v>
      </c>
      <c r="S13" s="194" t="s">
        <v>1771</v>
      </c>
      <c r="T13" s="194" t="s">
        <v>1045</v>
      </c>
      <c r="V13" s="217" t="s">
        <v>2709</v>
      </c>
      <c r="W13" s="194" t="s">
        <v>2064</v>
      </c>
      <c r="X13" s="194" t="s">
        <v>745</v>
      </c>
      <c r="Y13" s="194" t="s">
        <v>2065</v>
      </c>
      <c r="AA13" s="217" t="s">
        <v>2709</v>
      </c>
      <c r="AB13" s="194" t="s">
        <v>135</v>
      </c>
      <c r="AC13" s="194" t="s">
        <v>1771</v>
      </c>
      <c r="AD13" s="194" t="s">
        <v>1873</v>
      </c>
    </row>
    <row r="14" spans="1:30" ht="15" x14ac:dyDescent="0.25">
      <c r="A14" s="34" t="s">
        <v>1005</v>
      </c>
      <c r="B14" s="194" t="s">
        <v>1771</v>
      </c>
      <c r="C14" s="192" t="s">
        <v>1038</v>
      </c>
      <c r="R14" s="194" t="s">
        <v>1021</v>
      </c>
      <c r="S14" s="194" t="s">
        <v>1771</v>
      </c>
      <c r="T14" s="194" t="s">
        <v>1046</v>
      </c>
      <c r="V14" s="217" t="s">
        <v>2709</v>
      </c>
      <c r="W14" s="194" t="s">
        <v>2070</v>
      </c>
      <c r="X14" s="194" t="s">
        <v>745</v>
      </c>
      <c r="Y14" s="194" t="s">
        <v>2071</v>
      </c>
      <c r="AA14" s="217" t="s">
        <v>2709</v>
      </c>
      <c r="AB14" s="194" t="s">
        <v>587</v>
      </c>
      <c r="AC14" s="194" t="s">
        <v>745</v>
      </c>
      <c r="AD14" s="194" t="s">
        <v>1874</v>
      </c>
    </row>
    <row r="15" spans="1:30" ht="15" x14ac:dyDescent="0.25">
      <c r="A15" s="34" t="s">
        <v>1007</v>
      </c>
      <c r="B15" s="194" t="s">
        <v>1771</v>
      </c>
      <c r="C15" s="192" t="s">
        <v>1039</v>
      </c>
      <c r="R15" s="194" t="s">
        <v>1023</v>
      </c>
      <c r="S15" s="194" t="s">
        <v>1771</v>
      </c>
      <c r="T15" s="194" t="s">
        <v>1047</v>
      </c>
      <c r="V15" s="217" t="s">
        <v>2709</v>
      </c>
      <c r="W15" s="194" t="s">
        <v>2072</v>
      </c>
      <c r="X15" s="194" t="s">
        <v>745</v>
      </c>
      <c r="Y15" s="194" t="s">
        <v>2073</v>
      </c>
      <c r="AA15" s="217" t="s">
        <v>2709</v>
      </c>
      <c r="AB15" s="194" t="s">
        <v>629</v>
      </c>
      <c r="AC15" s="194" t="s">
        <v>745</v>
      </c>
      <c r="AD15" s="194" t="s">
        <v>1863</v>
      </c>
    </row>
    <row r="16" spans="1:30" ht="15" x14ac:dyDescent="0.25">
      <c r="A16" s="34" t="s">
        <v>1009</v>
      </c>
      <c r="B16" s="194" t="s">
        <v>1771</v>
      </c>
      <c r="C16" s="192" t="s">
        <v>1040</v>
      </c>
      <c r="R16" s="194" t="s">
        <v>1025</v>
      </c>
      <c r="S16" s="194" t="s">
        <v>1771</v>
      </c>
      <c r="T16" s="194" t="s">
        <v>1051</v>
      </c>
      <c r="V16" s="217" t="s">
        <v>2709</v>
      </c>
      <c r="W16" s="194" t="s">
        <v>2120</v>
      </c>
      <c r="X16" s="194" t="s">
        <v>745</v>
      </c>
      <c r="Y16" s="194" t="s">
        <v>2121</v>
      </c>
      <c r="AA16" s="217" t="s">
        <v>2709</v>
      </c>
      <c r="AB16" s="194" t="s">
        <v>738</v>
      </c>
      <c r="AC16" s="194" t="s">
        <v>745</v>
      </c>
      <c r="AD16" s="194" t="s">
        <v>1875</v>
      </c>
    </row>
    <row r="17" spans="1:30" ht="15" x14ac:dyDescent="0.25">
      <c r="A17" s="34" t="s">
        <v>1011</v>
      </c>
      <c r="B17" s="194" t="s">
        <v>1771</v>
      </c>
      <c r="C17" s="192" t="s">
        <v>1041</v>
      </c>
      <c r="R17" s="194" t="s">
        <v>1026</v>
      </c>
      <c r="S17" s="194" t="s">
        <v>1771</v>
      </c>
      <c r="T17" s="194" t="s">
        <v>1052</v>
      </c>
      <c r="V17" s="217" t="s">
        <v>2709</v>
      </c>
      <c r="W17" s="194" t="s">
        <v>2122</v>
      </c>
      <c r="X17" s="194" t="s">
        <v>745</v>
      </c>
      <c r="Y17" s="194" t="s">
        <v>2123</v>
      </c>
      <c r="AA17" s="217" t="s">
        <v>2709</v>
      </c>
      <c r="AB17" s="194" t="s">
        <v>739</v>
      </c>
      <c r="AC17" s="194" t="s">
        <v>745</v>
      </c>
      <c r="AD17" s="194" t="s">
        <v>1876</v>
      </c>
    </row>
    <row r="18" spans="1:30" ht="15" x14ac:dyDescent="0.25">
      <c r="A18" s="34" t="s">
        <v>1013</v>
      </c>
      <c r="B18" s="194" t="s">
        <v>1771</v>
      </c>
      <c r="C18" s="192" t="s">
        <v>1042</v>
      </c>
      <c r="R18" s="194" t="s">
        <v>1027</v>
      </c>
      <c r="S18" s="194" t="s">
        <v>1771</v>
      </c>
      <c r="T18" s="194" t="s">
        <v>1053</v>
      </c>
      <c r="V18" s="217" t="s">
        <v>2709</v>
      </c>
      <c r="W18" s="194" t="s">
        <v>2124</v>
      </c>
      <c r="X18" s="194" t="s">
        <v>745</v>
      </c>
      <c r="Y18" s="194" t="s">
        <v>2125</v>
      </c>
      <c r="AA18" s="217" t="s">
        <v>2709</v>
      </c>
      <c r="AB18" s="194" t="s">
        <v>588</v>
      </c>
      <c r="AC18" s="194" t="s">
        <v>745</v>
      </c>
      <c r="AD18" s="194" t="s">
        <v>1877</v>
      </c>
    </row>
    <row r="19" spans="1:30" ht="15" x14ac:dyDescent="0.25">
      <c r="A19" s="34" t="s">
        <v>1015</v>
      </c>
      <c r="B19" s="194" t="s">
        <v>1771</v>
      </c>
      <c r="C19" s="192" t="s">
        <v>1043</v>
      </c>
      <c r="R19" s="194" t="s">
        <v>1002</v>
      </c>
      <c r="S19" s="194" t="s">
        <v>1771</v>
      </c>
      <c r="T19" s="194" t="s">
        <v>1064</v>
      </c>
      <c r="V19" s="217" t="s">
        <v>2709</v>
      </c>
      <c r="W19" s="194" t="s">
        <v>2126</v>
      </c>
      <c r="X19" s="194" t="s">
        <v>745</v>
      </c>
      <c r="Y19" s="194" t="s">
        <v>2127</v>
      </c>
      <c r="AA19" s="217" t="s">
        <v>2709</v>
      </c>
      <c r="AB19" s="194" t="s">
        <v>630</v>
      </c>
      <c r="AC19" s="194" t="s">
        <v>745</v>
      </c>
      <c r="AD19" s="194" t="s">
        <v>1878</v>
      </c>
    </row>
    <row r="20" spans="1:30" ht="15" x14ac:dyDescent="0.25">
      <c r="A20" s="34" t="s">
        <v>1017</v>
      </c>
      <c r="B20" s="194" t="s">
        <v>1771</v>
      </c>
      <c r="C20" s="192" t="s">
        <v>1044</v>
      </c>
      <c r="R20" s="194" t="s">
        <v>1004</v>
      </c>
      <c r="S20" s="194" t="s">
        <v>1771</v>
      </c>
      <c r="T20" s="194" t="s">
        <v>1065</v>
      </c>
      <c r="V20" s="217" t="s">
        <v>2709</v>
      </c>
      <c r="W20" s="194" t="s">
        <v>2128</v>
      </c>
      <c r="X20" s="194" t="s">
        <v>745</v>
      </c>
      <c r="Y20" s="194" t="s">
        <v>2129</v>
      </c>
      <c r="AA20" s="217" t="s">
        <v>2709</v>
      </c>
      <c r="AB20" s="194" t="s">
        <v>589</v>
      </c>
      <c r="AC20" s="194" t="s">
        <v>745</v>
      </c>
      <c r="AD20" s="194" t="s">
        <v>1879</v>
      </c>
    </row>
    <row r="21" spans="1:30" ht="15" x14ac:dyDescent="0.25">
      <c r="A21" s="34" t="s">
        <v>1019</v>
      </c>
      <c r="B21" s="194" t="s">
        <v>1771</v>
      </c>
      <c r="C21" s="192" t="s">
        <v>1045</v>
      </c>
      <c r="R21" s="194" t="s">
        <v>1006</v>
      </c>
      <c r="S21" s="194" t="s">
        <v>1771</v>
      </c>
      <c r="T21" s="194" t="s">
        <v>1066</v>
      </c>
      <c r="V21" s="217" t="s">
        <v>2709</v>
      </c>
      <c r="W21" s="194" t="s">
        <v>2130</v>
      </c>
      <c r="X21" s="194" t="s">
        <v>745</v>
      </c>
      <c r="Y21" s="194" t="s">
        <v>2131</v>
      </c>
      <c r="AA21" s="217" t="s">
        <v>2709</v>
      </c>
      <c r="AB21" s="194" t="s">
        <v>631</v>
      </c>
      <c r="AC21" s="194" t="s">
        <v>745</v>
      </c>
      <c r="AD21" s="194" t="s">
        <v>1880</v>
      </c>
    </row>
    <row r="22" spans="1:30" ht="15" x14ac:dyDescent="0.25">
      <c r="A22" s="34" t="s">
        <v>1021</v>
      </c>
      <c r="B22" s="194" t="s">
        <v>1771</v>
      </c>
      <c r="C22" s="192" t="s">
        <v>1046</v>
      </c>
      <c r="R22" s="194" t="s">
        <v>1008</v>
      </c>
      <c r="S22" s="194" t="s">
        <v>1771</v>
      </c>
      <c r="T22" s="194" t="s">
        <v>1067</v>
      </c>
      <c r="V22" s="217" t="s">
        <v>2709</v>
      </c>
      <c r="W22" s="194" t="s">
        <v>324</v>
      </c>
      <c r="X22" s="194" t="s">
        <v>745</v>
      </c>
      <c r="Y22" s="194" t="s">
        <v>2214</v>
      </c>
      <c r="AA22" s="217" t="s">
        <v>2709</v>
      </c>
      <c r="AB22" s="194" t="s">
        <v>590</v>
      </c>
      <c r="AC22" s="194" t="s">
        <v>745</v>
      </c>
      <c r="AD22" s="194" t="s">
        <v>1881</v>
      </c>
    </row>
    <row r="23" spans="1:30" ht="15" x14ac:dyDescent="0.25">
      <c r="A23" s="34" t="s">
        <v>1023</v>
      </c>
      <c r="B23" s="194" t="s">
        <v>1771</v>
      </c>
      <c r="C23" s="192" t="s">
        <v>1047</v>
      </c>
      <c r="R23" s="194" t="s">
        <v>1010</v>
      </c>
      <c r="S23" s="194" t="s">
        <v>1771</v>
      </c>
      <c r="T23" s="194" t="s">
        <v>1068</v>
      </c>
      <c r="V23" s="217" t="s">
        <v>2709</v>
      </c>
      <c r="W23" s="194" t="s">
        <v>442</v>
      </c>
      <c r="X23" s="194" t="s">
        <v>745</v>
      </c>
      <c r="Y23" s="194" t="s">
        <v>2215</v>
      </c>
      <c r="AA23" s="217" t="s">
        <v>2709</v>
      </c>
      <c r="AB23" s="194" t="s">
        <v>632</v>
      </c>
      <c r="AC23" s="194" t="s">
        <v>745</v>
      </c>
      <c r="AD23" s="194" t="s">
        <v>1882</v>
      </c>
    </row>
    <row r="24" spans="1:30" ht="15" x14ac:dyDescent="0.25">
      <c r="A24" s="34" t="s">
        <v>126</v>
      </c>
      <c r="B24" s="194" t="s">
        <v>1771</v>
      </c>
      <c r="C24" s="192" t="s">
        <v>1711</v>
      </c>
      <c r="R24" s="194" t="s">
        <v>1012</v>
      </c>
      <c r="S24" s="194" t="s">
        <v>1771</v>
      </c>
      <c r="T24" s="194" t="s">
        <v>1069</v>
      </c>
      <c r="V24" s="217" t="s">
        <v>2709</v>
      </c>
      <c r="W24" s="194" t="s">
        <v>329</v>
      </c>
      <c r="X24" s="194" t="s">
        <v>745</v>
      </c>
      <c r="Y24" s="194" t="s">
        <v>2224</v>
      </c>
      <c r="AA24" s="217" t="s">
        <v>2709</v>
      </c>
      <c r="AB24" s="194" t="s">
        <v>591</v>
      </c>
      <c r="AC24" s="194" t="s">
        <v>745</v>
      </c>
      <c r="AD24" s="194" t="s">
        <v>1883</v>
      </c>
    </row>
    <row r="25" spans="1:30" ht="15" x14ac:dyDescent="0.25">
      <c r="A25" s="34" t="s">
        <v>128</v>
      </c>
      <c r="B25" s="194" t="s">
        <v>1771</v>
      </c>
      <c r="C25" s="192" t="s">
        <v>1712</v>
      </c>
      <c r="R25" s="194" t="s">
        <v>1014</v>
      </c>
      <c r="S25" s="194" t="s">
        <v>1771</v>
      </c>
      <c r="T25" s="194" t="s">
        <v>1070</v>
      </c>
      <c r="V25" s="217" t="s">
        <v>2709</v>
      </c>
      <c r="W25" s="194" t="s">
        <v>447</v>
      </c>
      <c r="X25" s="194" t="s">
        <v>745</v>
      </c>
      <c r="Y25" s="194" t="s">
        <v>2225</v>
      </c>
      <c r="AA25" s="217" t="s">
        <v>2709</v>
      </c>
      <c r="AB25" s="194" t="s">
        <v>633</v>
      </c>
      <c r="AC25" s="194" t="s">
        <v>745</v>
      </c>
      <c r="AD25" s="194" t="s">
        <v>1884</v>
      </c>
    </row>
    <row r="26" spans="1:30" ht="15" x14ac:dyDescent="0.25">
      <c r="A26" s="34" t="s">
        <v>132</v>
      </c>
      <c r="B26" s="194" t="s">
        <v>1771</v>
      </c>
      <c r="C26" s="192" t="s">
        <v>1713</v>
      </c>
      <c r="R26" s="194" t="s">
        <v>1016</v>
      </c>
      <c r="S26" s="194" t="s">
        <v>1771</v>
      </c>
      <c r="T26" s="194" t="s">
        <v>1071</v>
      </c>
      <c r="V26" s="217" t="s">
        <v>2709</v>
      </c>
      <c r="W26" s="194" t="s">
        <v>343</v>
      </c>
      <c r="X26" s="194" t="s">
        <v>745</v>
      </c>
      <c r="Y26" s="194" t="s">
        <v>2252</v>
      </c>
      <c r="AA26" s="217" t="s">
        <v>2709</v>
      </c>
      <c r="AB26" s="194" t="s">
        <v>592</v>
      </c>
      <c r="AC26" s="194" t="s">
        <v>745</v>
      </c>
      <c r="AD26" s="194" t="s">
        <v>1885</v>
      </c>
    </row>
    <row r="27" spans="1:30" ht="15" x14ac:dyDescent="0.25">
      <c r="A27" s="34" t="s">
        <v>134</v>
      </c>
      <c r="B27" s="194" t="s">
        <v>1771</v>
      </c>
      <c r="C27" s="192" t="s">
        <v>1714</v>
      </c>
      <c r="R27" s="194" t="s">
        <v>1018</v>
      </c>
      <c r="S27" s="194" t="s">
        <v>1771</v>
      </c>
      <c r="T27" s="194" t="s">
        <v>1072</v>
      </c>
      <c r="V27" s="217" t="s">
        <v>2709</v>
      </c>
      <c r="W27" s="194" t="s">
        <v>461</v>
      </c>
      <c r="X27" s="194" t="s">
        <v>745</v>
      </c>
      <c r="Y27" s="194" t="s">
        <v>2253</v>
      </c>
      <c r="AA27" s="217" t="s">
        <v>2709</v>
      </c>
      <c r="AB27" s="194" t="s">
        <v>634</v>
      </c>
      <c r="AC27" s="194" t="s">
        <v>745</v>
      </c>
      <c r="AD27" s="194" t="s">
        <v>1886</v>
      </c>
    </row>
    <row r="28" spans="1:30" ht="15" x14ac:dyDescent="0.25">
      <c r="A28" s="34" t="s">
        <v>136</v>
      </c>
      <c r="B28" s="194" t="s">
        <v>1771</v>
      </c>
      <c r="C28" s="192" t="s">
        <v>1715</v>
      </c>
      <c r="R28" s="194" t="s">
        <v>1020</v>
      </c>
      <c r="S28" s="194" t="s">
        <v>1771</v>
      </c>
      <c r="T28" s="194" t="s">
        <v>1073</v>
      </c>
      <c r="V28" s="217" t="s">
        <v>2709</v>
      </c>
      <c r="W28" s="194" t="s">
        <v>360</v>
      </c>
      <c r="X28" s="194" t="s">
        <v>745</v>
      </c>
      <c r="Y28" s="194" t="s">
        <v>2286</v>
      </c>
      <c r="AA28" s="217" t="s">
        <v>2709</v>
      </c>
      <c r="AB28" s="194" t="s">
        <v>593</v>
      </c>
      <c r="AC28" s="194" t="s">
        <v>745</v>
      </c>
      <c r="AD28" s="194" t="s">
        <v>1887</v>
      </c>
    </row>
    <row r="29" spans="1:30" ht="15" x14ac:dyDescent="0.25">
      <c r="A29" s="34" t="s">
        <v>138</v>
      </c>
      <c r="B29" s="194" t="s">
        <v>1771</v>
      </c>
      <c r="C29" s="192" t="s">
        <v>1716</v>
      </c>
      <c r="R29" s="194" t="s">
        <v>1022</v>
      </c>
      <c r="S29" s="194" t="s">
        <v>1771</v>
      </c>
      <c r="T29" s="194" t="s">
        <v>1074</v>
      </c>
      <c r="V29" s="217" t="s">
        <v>2709</v>
      </c>
      <c r="W29" s="194" t="s">
        <v>478</v>
      </c>
      <c r="X29" s="194" t="s">
        <v>745</v>
      </c>
      <c r="Y29" s="194" t="s">
        <v>2287</v>
      </c>
      <c r="AA29" s="217" t="s">
        <v>2709</v>
      </c>
      <c r="AB29" s="194" t="s">
        <v>635</v>
      </c>
      <c r="AC29" s="194" t="s">
        <v>745</v>
      </c>
      <c r="AD29" s="194" t="s">
        <v>1888</v>
      </c>
    </row>
    <row r="30" spans="1:30" ht="15" x14ac:dyDescent="0.25">
      <c r="A30" s="34" t="s">
        <v>142</v>
      </c>
      <c r="B30" s="194" t="s">
        <v>1771</v>
      </c>
      <c r="C30" s="192" t="s">
        <v>1717</v>
      </c>
      <c r="R30" s="194" t="s">
        <v>1024</v>
      </c>
      <c r="S30" s="194" t="s">
        <v>1771</v>
      </c>
      <c r="T30" s="194" t="s">
        <v>1075</v>
      </c>
      <c r="V30" s="217" t="s">
        <v>2709</v>
      </c>
      <c r="W30" s="194" t="s">
        <v>363</v>
      </c>
      <c r="X30" s="194" t="s">
        <v>745</v>
      </c>
      <c r="Y30" s="194" t="s">
        <v>2292</v>
      </c>
      <c r="AA30" s="217" t="s">
        <v>2709</v>
      </c>
      <c r="AB30" s="194" t="s">
        <v>594</v>
      </c>
      <c r="AC30" s="194" t="s">
        <v>745</v>
      </c>
      <c r="AD30" s="194" t="s">
        <v>1889</v>
      </c>
    </row>
    <row r="31" spans="1:30" ht="15" x14ac:dyDescent="0.25">
      <c r="A31" s="34" t="s">
        <v>144</v>
      </c>
      <c r="B31" s="194" t="s">
        <v>1771</v>
      </c>
      <c r="C31" s="192" t="s">
        <v>1718</v>
      </c>
      <c r="R31" s="194" t="s">
        <v>1765</v>
      </c>
      <c r="S31" s="194" t="s">
        <v>1771</v>
      </c>
      <c r="T31" s="194" t="s">
        <v>1770</v>
      </c>
      <c r="V31" s="217" t="s">
        <v>2709</v>
      </c>
      <c r="W31" s="194" t="s">
        <v>481</v>
      </c>
      <c r="X31" s="194" t="s">
        <v>745</v>
      </c>
      <c r="Y31" s="194" t="s">
        <v>2293</v>
      </c>
      <c r="AA31" s="217" t="s">
        <v>2709</v>
      </c>
      <c r="AB31" s="194" t="s">
        <v>636</v>
      </c>
      <c r="AC31" s="194" t="s">
        <v>745</v>
      </c>
      <c r="AD31" s="194" t="s">
        <v>1890</v>
      </c>
    </row>
    <row r="32" spans="1:30" ht="15" x14ac:dyDescent="0.25">
      <c r="A32" s="34" t="s">
        <v>101</v>
      </c>
      <c r="B32" s="194" t="s">
        <v>1771</v>
      </c>
      <c r="C32" s="192" t="s">
        <v>1719</v>
      </c>
      <c r="R32" s="194" t="s">
        <v>1763</v>
      </c>
      <c r="S32" s="194" t="s">
        <v>1771</v>
      </c>
      <c r="T32" s="194" t="s">
        <v>1768</v>
      </c>
      <c r="V32" s="217" t="s">
        <v>2709</v>
      </c>
      <c r="W32" s="194" t="s">
        <v>379</v>
      </c>
      <c r="X32" s="194" t="s">
        <v>745</v>
      </c>
      <c r="Y32" s="194" t="s">
        <v>2324</v>
      </c>
      <c r="AA32" s="217" t="s">
        <v>2709</v>
      </c>
      <c r="AB32" s="194" t="s">
        <v>595</v>
      </c>
      <c r="AC32" s="194" t="s">
        <v>745</v>
      </c>
      <c r="AD32" s="194" t="s">
        <v>1891</v>
      </c>
    </row>
    <row r="33" spans="1:30" ht="15" x14ac:dyDescent="0.25">
      <c r="A33" s="34" t="s">
        <v>103</v>
      </c>
      <c r="B33" s="194" t="s">
        <v>1771</v>
      </c>
      <c r="C33" s="192" t="s">
        <v>1048</v>
      </c>
      <c r="R33" s="194" t="s">
        <v>1764</v>
      </c>
      <c r="S33" s="194" t="s">
        <v>1771</v>
      </c>
      <c r="T33" s="194" t="s">
        <v>1769</v>
      </c>
      <c r="V33" s="217" t="s">
        <v>2709</v>
      </c>
      <c r="W33" s="194" t="s">
        <v>497</v>
      </c>
      <c r="X33" s="194" t="s">
        <v>745</v>
      </c>
      <c r="Y33" s="194" t="s">
        <v>2325</v>
      </c>
      <c r="AA33" s="217" t="s">
        <v>2709</v>
      </c>
      <c r="AB33" s="194" t="s">
        <v>637</v>
      </c>
      <c r="AC33" s="194" t="s">
        <v>745</v>
      </c>
      <c r="AD33" s="194" t="s">
        <v>1892</v>
      </c>
    </row>
    <row r="34" spans="1:30" ht="15" x14ac:dyDescent="0.25">
      <c r="A34" s="34" t="s">
        <v>105</v>
      </c>
      <c r="B34" s="194" t="s">
        <v>1771</v>
      </c>
      <c r="C34" s="192" t="s">
        <v>1049</v>
      </c>
      <c r="R34" s="194" t="s">
        <v>2588</v>
      </c>
      <c r="S34" s="194" t="s">
        <v>1771</v>
      </c>
      <c r="T34" s="194" t="s">
        <v>2584</v>
      </c>
      <c r="V34" s="217" t="s">
        <v>2709</v>
      </c>
      <c r="W34" s="194" t="s">
        <v>399</v>
      </c>
      <c r="X34" s="194" t="s">
        <v>745</v>
      </c>
      <c r="Y34" s="194" t="s">
        <v>2364</v>
      </c>
      <c r="AA34" s="217" t="s">
        <v>2709</v>
      </c>
      <c r="AB34" s="194" t="s">
        <v>596</v>
      </c>
      <c r="AC34" s="194" t="s">
        <v>745</v>
      </c>
      <c r="AD34" s="194" t="s">
        <v>1874</v>
      </c>
    </row>
    <row r="35" spans="1:30" ht="15" x14ac:dyDescent="0.25">
      <c r="A35" s="34" t="s">
        <v>107</v>
      </c>
      <c r="B35" s="194" t="s">
        <v>1771</v>
      </c>
      <c r="C35" s="192" t="s">
        <v>1050</v>
      </c>
      <c r="R35" s="194" t="s">
        <v>2589</v>
      </c>
      <c r="S35" s="194" t="s">
        <v>1771</v>
      </c>
      <c r="T35" s="194" t="s">
        <v>2585</v>
      </c>
      <c r="V35" s="217" t="s">
        <v>2709</v>
      </c>
      <c r="W35" s="194" t="s">
        <v>517</v>
      </c>
      <c r="X35" s="194" t="s">
        <v>745</v>
      </c>
      <c r="Y35" s="194" t="s">
        <v>2365</v>
      </c>
      <c r="AA35" s="217" t="s">
        <v>2709</v>
      </c>
      <c r="AB35" s="194" t="s">
        <v>638</v>
      </c>
      <c r="AC35" s="194" t="s">
        <v>745</v>
      </c>
      <c r="AD35" s="194" t="s">
        <v>1863</v>
      </c>
    </row>
    <row r="36" spans="1:30" ht="15" x14ac:dyDescent="0.25">
      <c r="A36" s="34" t="s">
        <v>1025</v>
      </c>
      <c r="B36" s="194" t="s">
        <v>1771</v>
      </c>
      <c r="C36" s="192" t="s">
        <v>1051</v>
      </c>
      <c r="R36" s="194" t="s">
        <v>2590</v>
      </c>
      <c r="S36" s="194" t="s">
        <v>1771</v>
      </c>
      <c r="T36" s="194" t="s">
        <v>2586</v>
      </c>
      <c r="V36" s="217" t="s">
        <v>2709</v>
      </c>
      <c r="W36" s="194" t="s">
        <v>412</v>
      </c>
      <c r="X36" s="194" t="s">
        <v>745</v>
      </c>
      <c r="Y36" s="194" t="s">
        <v>2390</v>
      </c>
      <c r="AA36" s="217" t="s">
        <v>2709</v>
      </c>
      <c r="AB36" s="194" t="s">
        <v>597</v>
      </c>
      <c r="AC36" s="194" t="s">
        <v>745</v>
      </c>
      <c r="AD36" s="194" t="s">
        <v>1893</v>
      </c>
    </row>
    <row r="37" spans="1:30" ht="15" x14ac:dyDescent="0.25">
      <c r="A37" s="34" t="s">
        <v>1026</v>
      </c>
      <c r="B37" s="194" t="s">
        <v>1771</v>
      </c>
      <c r="C37" s="192" t="s">
        <v>1052</v>
      </c>
      <c r="R37" s="194" t="s">
        <v>2591</v>
      </c>
      <c r="S37" s="194" t="s">
        <v>1771</v>
      </c>
      <c r="T37" s="194" t="s">
        <v>2587</v>
      </c>
      <c r="V37" s="217" t="s">
        <v>2709</v>
      </c>
      <c r="W37" s="194" t="s">
        <v>530</v>
      </c>
      <c r="X37" s="194" t="s">
        <v>745</v>
      </c>
      <c r="Y37" s="194" t="s">
        <v>2391</v>
      </c>
      <c r="AA37" s="217" t="s">
        <v>2709</v>
      </c>
      <c r="AB37" s="194" t="s">
        <v>639</v>
      </c>
      <c r="AC37" s="194" t="s">
        <v>745</v>
      </c>
      <c r="AD37" s="194" t="s">
        <v>1894</v>
      </c>
    </row>
    <row r="38" spans="1:30" ht="15" x14ac:dyDescent="0.25">
      <c r="A38" s="34" t="s">
        <v>1027</v>
      </c>
      <c r="B38" s="194" t="s">
        <v>1771</v>
      </c>
      <c r="C38" s="192" t="s">
        <v>1053</v>
      </c>
      <c r="R38" s="194" t="s">
        <v>2592</v>
      </c>
      <c r="S38" s="194" t="s">
        <v>1771</v>
      </c>
      <c r="T38" s="194" t="s">
        <v>2596</v>
      </c>
      <c r="V38" s="217" t="s">
        <v>2709</v>
      </c>
      <c r="W38" s="194" t="s">
        <v>417</v>
      </c>
      <c r="X38" s="194" t="s">
        <v>745</v>
      </c>
      <c r="Y38" s="194" t="s">
        <v>2400</v>
      </c>
      <c r="AA38" s="217" t="s">
        <v>2709</v>
      </c>
      <c r="AB38" s="194" t="s">
        <v>598</v>
      </c>
      <c r="AC38" s="194" t="s">
        <v>745</v>
      </c>
      <c r="AD38" s="194" t="s">
        <v>1895</v>
      </c>
    </row>
    <row r="39" spans="1:30" ht="15" x14ac:dyDescent="0.25">
      <c r="A39" s="34" t="s">
        <v>108</v>
      </c>
      <c r="B39" s="194" t="s">
        <v>1771</v>
      </c>
      <c r="C39" s="192" t="s">
        <v>1054</v>
      </c>
      <c r="R39" s="194" t="s">
        <v>2593</v>
      </c>
      <c r="S39" s="194" t="s">
        <v>1771</v>
      </c>
      <c r="T39" s="194" t="s">
        <v>2597</v>
      </c>
      <c r="V39" s="217" t="s">
        <v>2709</v>
      </c>
      <c r="W39" s="194" t="s">
        <v>535</v>
      </c>
      <c r="X39" s="194" t="s">
        <v>745</v>
      </c>
      <c r="Y39" s="194" t="s">
        <v>2401</v>
      </c>
      <c r="AA39" s="217" t="s">
        <v>2709</v>
      </c>
      <c r="AB39" s="194" t="s">
        <v>640</v>
      </c>
      <c r="AC39" s="194" t="s">
        <v>745</v>
      </c>
      <c r="AD39" s="194" t="s">
        <v>1896</v>
      </c>
    </row>
    <row r="40" spans="1:30" ht="15" x14ac:dyDescent="0.25">
      <c r="A40" s="34" t="s">
        <v>109</v>
      </c>
      <c r="B40" s="194" t="s">
        <v>1771</v>
      </c>
      <c r="C40" s="192" t="s">
        <v>1055</v>
      </c>
      <c r="R40" s="194" t="s">
        <v>2594</v>
      </c>
      <c r="S40" s="194" t="s">
        <v>1771</v>
      </c>
      <c r="T40" s="194" t="s">
        <v>2598</v>
      </c>
      <c r="V40" s="217" t="s">
        <v>2709</v>
      </c>
      <c r="AA40" s="217" t="s">
        <v>2709</v>
      </c>
      <c r="AB40" s="194" t="s">
        <v>599</v>
      </c>
      <c r="AC40" s="194" t="s">
        <v>745</v>
      </c>
      <c r="AD40" s="194" t="s">
        <v>1897</v>
      </c>
    </row>
    <row r="41" spans="1:30" ht="15" x14ac:dyDescent="0.25">
      <c r="A41" s="34" t="s">
        <v>110</v>
      </c>
      <c r="B41" s="194" t="s">
        <v>1771</v>
      </c>
      <c r="C41" s="192" t="s">
        <v>1056</v>
      </c>
      <c r="R41" s="194" t="s">
        <v>2595</v>
      </c>
      <c r="S41" s="194" t="s">
        <v>1771</v>
      </c>
      <c r="T41" s="194" t="s">
        <v>2599</v>
      </c>
      <c r="V41" s="217" t="s">
        <v>2709</v>
      </c>
      <c r="AA41" s="217" t="s">
        <v>2709</v>
      </c>
      <c r="AB41" s="194" t="s">
        <v>641</v>
      </c>
      <c r="AC41" s="194" t="s">
        <v>745</v>
      </c>
      <c r="AD41" s="194" t="s">
        <v>1898</v>
      </c>
    </row>
    <row r="42" spans="1:30" ht="15" x14ac:dyDescent="0.25">
      <c r="A42" s="34" t="s">
        <v>111</v>
      </c>
      <c r="B42" s="194" t="s">
        <v>1771</v>
      </c>
      <c r="C42" s="192" t="s">
        <v>1057</v>
      </c>
      <c r="R42" s="194" t="s">
        <v>2600</v>
      </c>
      <c r="S42" s="194" t="s">
        <v>745</v>
      </c>
      <c r="T42" s="194" t="s">
        <v>2602</v>
      </c>
      <c r="V42" s="217" t="s">
        <v>2709</v>
      </c>
      <c r="AA42" s="217" t="s">
        <v>2709</v>
      </c>
      <c r="AB42" s="194" t="s">
        <v>600</v>
      </c>
      <c r="AC42" s="194" t="s">
        <v>745</v>
      </c>
      <c r="AD42" s="194" t="s">
        <v>1899</v>
      </c>
    </row>
    <row r="43" spans="1:30" ht="15" x14ac:dyDescent="0.25">
      <c r="A43" s="34" t="s">
        <v>112</v>
      </c>
      <c r="B43" s="194" t="s">
        <v>1771</v>
      </c>
      <c r="C43" s="192" t="s">
        <v>1058</v>
      </c>
      <c r="R43" s="194" t="s">
        <v>2601</v>
      </c>
      <c r="S43" s="194" t="s">
        <v>745</v>
      </c>
      <c r="T43" s="194" t="s">
        <v>2603</v>
      </c>
      <c r="V43" s="217" t="s">
        <v>2709</v>
      </c>
      <c r="AA43" s="217" t="s">
        <v>2709</v>
      </c>
      <c r="AB43" s="194" t="s">
        <v>642</v>
      </c>
      <c r="AC43" s="194" t="s">
        <v>745</v>
      </c>
      <c r="AD43" s="194" t="s">
        <v>1900</v>
      </c>
    </row>
    <row r="44" spans="1:30" ht="15" x14ac:dyDescent="0.25">
      <c r="A44" s="34" t="s">
        <v>113</v>
      </c>
      <c r="B44" s="194" t="s">
        <v>1771</v>
      </c>
      <c r="C44" s="192" t="s">
        <v>1059</v>
      </c>
      <c r="R44" s="194" t="s">
        <v>2502</v>
      </c>
      <c r="S44" s="194" t="s">
        <v>745</v>
      </c>
      <c r="T44" s="194" t="s">
        <v>2691</v>
      </c>
      <c r="V44" s="217" t="s">
        <v>2709</v>
      </c>
      <c r="AA44" s="217" t="s">
        <v>2709</v>
      </c>
      <c r="AB44" s="194" t="s">
        <v>601</v>
      </c>
      <c r="AC44" s="194" t="s">
        <v>745</v>
      </c>
      <c r="AD44" s="194" t="s">
        <v>1901</v>
      </c>
    </row>
    <row r="45" spans="1:30" ht="15" x14ac:dyDescent="0.25">
      <c r="A45" s="34" t="s">
        <v>115</v>
      </c>
      <c r="B45" s="194" t="s">
        <v>1771</v>
      </c>
      <c r="C45" s="192" t="s">
        <v>1060</v>
      </c>
      <c r="R45" s="194" t="s">
        <v>2504</v>
      </c>
      <c r="S45" s="194" t="s">
        <v>745</v>
      </c>
      <c r="T45" s="194" t="s">
        <v>2693</v>
      </c>
      <c r="V45" s="217" t="s">
        <v>2709</v>
      </c>
      <c r="AA45" s="217" t="s">
        <v>2709</v>
      </c>
      <c r="AB45" s="194" t="s">
        <v>643</v>
      </c>
      <c r="AC45" s="194" t="s">
        <v>745</v>
      </c>
      <c r="AD45" s="194" t="s">
        <v>1902</v>
      </c>
    </row>
    <row r="46" spans="1:30" ht="15" x14ac:dyDescent="0.25">
      <c r="A46" s="34" t="s">
        <v>119</v>
      </c>
      <c r="B46" s="194" t="s">
        <v>1771</v>
      </c>
      <c r="C46" s="192" t="s">
        <v>1061</v>
      </c>
      <c r="R46" s="194" t="s">
        <v>2506</v>
      </c>
      <c r="S46" s="194" t="s">
        <v>745</v>
      </c>
      <c r="T46" s="194" t="s">
        <v>2695</v>
      </c>
      <c r="V46" s="217" t="s">
        <v>2709</v>
      </c>
      <c r="AA46" s="217" t="s">
        <v>2709</v>
      </c>
      <c r="AB46" s="194" t="s">
        <v>602</v>
      </c>
      <c r="AC46" s="194" t="s">
        <v>745</v>
      </c>
      <c r="AD46" s="194" t="s">
        <v>1874</v>
      </c>
    </row>
    <row r="47" spans="1:30" ht="15" x14ac:dyDescent="0.25">
      <c r="A47" s="34" t="s">
        <v>123</v>
      </c>
      <c r="B47" s="194" t="s">
        <v>1771</v>
      </c>
      <c r="C47" s="192" t="s">
        <v>1062</v>
      </c>
      <c r="R47" s="194" t="s">
        <v>2508</v>
      </c>
      <c r="S47" s="194" t="s">
        <v>745</v>
      </c>
      <c r="T47" s="194" t="s">
        <v>2697</v>
      </c>
      <c r="V47" s="217" t="s">
        <v>2709</v>
      </c>
      <c r="AA47" s="217" t="s">
        <v>2709</v>
      </c>
      <c r="AB47" s="194" t="s">
        <v>644</v>
      </c>
      <c r="AC47" s="194" t="s">
        <v>745</v>
      </c>
      <c r="AD47" s="194" t="s">
        <v>1863</v>
      </c>
    </row>
    <row r="48" spans="1:30" ht="15" x14ac:dyDescent="0.25">
      <c r="A48" s="34" t="s">
        <v>125</v>
      </c>
      <c r="B48" s="194" t="s">
        <v>1771</v>
      </c>
      <c r="C48" s="192" t="s">
        <v>1063</v>
      </c>
      <c r="R48" s="194" t="s">
        <v>2510</v>
      </c>
      <c r="S48" s="194" t="s">
        <v>745</v>
      </c>
      <c r="T48" s="194" t="s">
        <v>2699</v>
      </c>
      <c r="V48" s="217" t="s">
        <v>2709</v>
      </c>
      <c r="AA48" s="217" t="s">
        <v>2709</v>
      </c>
      <c r="AB48" s="194" t="s">
        <v>603</v>
      </c>
      <c r="AC48" s="194" t="s">
        <v>745</v>
      </c>
      <c r="AD48" s="194" t="s">
        <v>1903</v>
      </c>
    </row>
    <row r="49" spans="1:30" ht="15" x14ac:dyDescent="0.25">
      <c r="A49" s="34" t="s">
        <v>1002</v>
      </c>
      <c r="B49" s="194" t="s">
        <v>1771</v>
      </c>
      <c r="C49" s="192" t="s">
        <v>1064</v>
      </c>
      <c r="R49" s="194" t="s">
        <v>2512</v>
      </c>
      <c r="S49" s="194" t="s">
        <v>745</v>
      </c>
      <c r="T49" s="194" t="s">
        <v>2701</v>
      </c>
      <c r="V49" s="217" t="s">
        <v>2709</v>
      </c>
      <c r="AA49" s="217" t="s">
        <v>2709</v>
      </c>
      <c r="AB49" s="194" t="s">
        <v>645</v>
      </c>
      <c r="AC49" s="194" t="s">
        <v>745</v>
      </c>
      <c r="AD49" s="194" t="s">
        <v>1904</v>
      </c>
    </row>
    <row r="50" spans="1:30" ht="15" x14ac:dyDescent="0.25">
      <c r="A50" s="34" t="s">
        <v>1004</v>
      </c>
      <c r="B50" s="194" t="s">
        <v>1771</v>
      </c>
      <c r="C50" s="192" t="s">
        <v>1065</v>
      </c>
      <c r="R50" s="194" t="s">
        <v>2503</v>
      </c>
      <c r="S50" s="194" t="s">
        <v>745</v>
      </c>
      <c r="T50" s="194" t="s">
        <v>2692</v>
      </c>
      <c r="V50" s="217" t="s">
        <v>2709</v>
      </c>
      <c r="AA50" s="217" t="s">
        <v>2709</v>
      </c>
      <c r="AB50" s="194" t="s">
        <v>604</v>
      </c>
      <c r="AC50" s="194" t="s">
        <v>745</v>
      </c>
      <c r="AD50" s="194" t="s">
        <v>1905</v>
      </c>
    </row>
    <row r="51" spans="1:30" ht="15" x14ac:dyDescent="0.25">
      <c r="A51" s="34" t="s">
        <v>1006</v>
      </c>
      <c r="B51" s="194" t="s">
        <v>1771</v>
      </c>
      <c r="C51" s="192" t="s">
        <v>1066</v>
      </c>
      <c r="R51" s="194" t="s">
        <v>2505</v>
      </c>
      <c r="S51" s="194" t="s">
        <v>745</v>
      </c>
      <c r="T51" s="194" t="s">
        <v>2694</v>
      </c>
      <c r="V51" s="217" t="s">
        <v>2709</v>
      </c>
      <c r="AA51" s="217" t="s">
        <v>2709</v>
      </c>
      <c r="AB51" s="194" t="s">
        <v>646</v>
      </c>
      <c r="AC51" s="194" t="s">
        <v>745</v>
      </c>
      <c r="AD51" s="194" t="s">
        <v>1906</v>
      </c>
    </row>
    <row r="52" spans="1:30" ht="15" x14ac:dyDescent="0.25">
      <c r="A52" s="34" t="s">
        <v>1008</v>
      </c>
      <c r="B52" s="194" t="s">
        <v>1771</v>
      </c>
      <c r="C52" s="192" t="s">
        <v>1067</v>
      </c>
      <c r="R52" s="194" t="s">
        <v>2507</v>
      </c>
      <c r="S52" s="194" t="s">
        <v>745</v>
      </c>
      <c r="T52" s="194" t="s">
        <v>2696</v>
      </c>
      <c r="V52" s="217" t="s">
        <v>2709</v>
      </c>
      <c r="AA52" s="217" t="s">
        <v>2709</v>
      </c>
      <c r="AB52" s="194" t="s">
        <v>605</v>
      </c>
      <c r="AC52" s="194" t="s">
        <v>745</v>
      </c>
      <c r="AD52" s="194" t="s">
        <v>1907</v>
      </c>
    </row>
    <row r="53" spans="1:30" ht="15" x14ac:dyDescent="0.25">
      <c r="A53" s="34" t="s">
        <v>1010</v>
      </c>
      <c r="B53" s="194" t="s">
        <v>1771</v>
      </c>
      <c r="C53" s="192" t="s">
        <v>1068</v>
      </c>
      <c r="R53" s="194" t="s">
        <v>2509</v>
      </c>
      <c r="S53" s="194" t="s">
        <v>745</v>
      </c>
      <c r="T53" s="194" t="s">
        <v>2698</v>
      </c>
      <c r="V53" s="217" t="s">
        <v>2709</v>
      </c>
      <c r="AA53" s="217" t="s">
        <v>2709</v>
      </c>
      <c r="AB53" s="194" t="s">
        <v>647</v>
      </c>
      <c r="AC53" s="194" t="s">
        <v>745</v>
      </c>
      <c r="AD53" s="194" t="s">
        <v>1908</v>
      </c>
    </row>
    <row r="54" spans="1:30" ht="15" x14ac:dyDescent="0.25">
      <c r="A54" s="34" t="s">
        <v>1012</v>
      </c>
      <c r="B54" s="194" t="s">
        <v>1771</v>
      </c>
      <c r="C54" s="192" t="s">
        <v>1069</v>
      </c>
      <c r="R54" s="194" t="s">
        <v>2511</v>
      </c>
      <c r="S54" s="194" t="s">
        <v>745</v>
      </c>
      <c r="T54" s="194" t="s">
        <v>2700</v>
      </c>
      <c r="V54" s="217" t="s">
        <v>2709</v>
      </c>
      <c r="AA54" s="217" t="s">
        <v>2709</v>
      </c>
      <c r="AB54" s="194" t="s">
        <v>606</v>
      </c>
      <c r="AC54" s="194" t="s">
        <v>745</v>
      </c>
      <c r="AD54" s="194" t="s">
        <v>1909</v>
      </c>
    </row>
    <row r="55" spans="1:30" ht="15" x14ac:dyDescent="0.25">
      <c r="A55" s="34" t="s">
        <v>1014</v>
      </c>
      <c r="B55" s="194" t="s">
        <v>1771</v>
      </c>
      <c r="C55" s="192" t="s">
        <v>1070</v>
      </c>
      <c r="R55" s="194" t="s">
        <v>2513</v>
      </c>
      <c r="S55" s="194" t="s">
        <v>745</v>
      </c>
      <c r="T55" s="194" t="s">
        <v>2702</v>
      </c>
      <c r="V55" s="217" t="s">
        <v>2709</v>
      </c>
      <c r="AA55" s="217" t="s">
        <v>2709</v>
      </c>
      <c r="AB55" s="194" t="s">
        <v>648</v>
      </c>
      <c r="AC55" s="194" t="s">
        <v>745</v>
      </c>
      <c r="AD55" s="194" t="s">
        <v>1910</v>
      </c>
    </row>
    <row r="56" spans="1:30" ht="15" x14ac:dyDescent="0.25">
      <c r="A56" s="34" t="s">
        <v>1016</v>
      </c>
      <c r="B56" s="194" t="s">
        <v>1771</v>
      </c>
      <c r="C56" s="192" t="s">
        <v>1071</v>
      </c>
      <c r="R56" s="194" t="s">
        <v>1774</v>
      </c>
      <c r="S56" s="194" t="s">
        <v>745</v>
      </c>
      <c r="T56" s="194" t="s">
        <v>1777</v>
      </c>
      <c r="V56" s="217" t="s">
        <v>2709</v>
      </c>
      <c r="AA56" s="217" t="s">
        <v>2709</v>
      </c>
      <c r="AB56" s="194" t="s">
        <v>607</v>
      </c>
      <c r="AC56" s="194" t="s">
        <v>745</v>
      </c>
      <c r="AD56" s="194" t="s">
        <v>1911</v>
      </c>
    </row>
    <row r="57" spans="1:30" ht="15" x14ac:dyDescent="0.25">
      <c r="A57" s="34" t="s">
        <v>1018</v>
      </c>
      <c r="B57" s="194" t="s">
        <v>1771</v>
      </c>
      <c r="C57" s="192" t="s">
        <v>1072</v>
      </c>
      <c r="R57" s="194" t="s">
        <v>1775</v>
      </c>
      <c r="S57" s="194" t="s">
        <v>745</v>
      </c>
      <c r="T57" s="194" t="s">
        <v>1778</v>
      </c>
      <c r="V57" s="217" t="s">
        <v>2709</v>
      </c>
      <c r="AA57" s="217" t="s">
        <v>2709</v>
      </c>
      <c r="AB57" s="194" t="s">
        <v>649</v>
      </c>
      <c r="AC57" s="194" t="s">
        <v>745</v>
      </c>
      <c r="AD57" s="194" t="s">
        <v>1912</v>
      </c>
    </row>
    <row r="58" spans="1:30" ht="15" x14ac:dyDescent="0.25">
      <c r="A58" s="34" t="s">
        <v>1020</v>
      </c>
      <c r="B58" s="194" t="s">
        <v>1771</v>
      </c>
      <c r="C58" s="192" t="s">
        <v>1073</v>
      </c>
      <c r="R58" s="194" t="s">
        <v>866</v>
      </c>
      <c r="S58" s="194" t="s">
        <v>745</v>
      </c>
      <c r="T58" s="194" t="s">
        <v>1623</v>
      </c>
      <c r="V58" s="217" t="s">
        <v>2709</v>
      </c>
      <c r="AA58" s="217" t="s">
        <v>2709</v>
      </c>
      <c r="AB58" s="194" t="s">
        <v>608</v>
      </c>
      <c r="AC58" s="194" t="s">
        <v>745</v>
      </c>
      <c r="AD58" s="194" t="s">
        <v>1913</v>
      </c>
    </row>
    <row r="59" spans="1:30" ht="15" x14ac:dyDescent="0.25">
      <c r="A59" s="34" t="s">
        <v>1022</v>
      </c>
      <c r="B59" s="194" t="s">
        <v>1771</v>
      </c>
      <c r="C59" s="192" t="s">
        <v>1074</v>
      </c>
      <c r="R59" s="194" t="s">
        <v>868</v>
      </c>
      <c r="S59" s="194" t="s">
        <v>745</v>
      </c>
      <c r="T59" s="194" t="s">
        <v>1624</v>
      </c>
      <c r="V59" s="217" t="s">
        <v>2709</v>
      </c>
      <c r="AA59" s="217" t="s">
        <v>2709</v>
      </c>
      <c r="AB59" s="194" t="s">
        <v>650</v>
      </c>
      <c r="AC59" s="194" t="s">
        <v>745</v>
      </c>
      <c r="AD59" s="194" t="s">
        <v>1914</v>
      </c>
    </row>
    <row r="60" spans="1:30" ht="15" x14ac:dyDescent="0.25">
      <c r="A60" s="34" t="s">
        <v>1024</v>
      </c>
      <c r="B60" s="194" t="s">
        <v>1771</v>
      </c>
      <c r="C60" s="192" t="s">
        <v>1075</v>
      </c>
      <c r="R60" s="194" t="s">
        <v>870</v>
      </c>
      <c r="S60" s="194" t="s">
        <v>745</v>
      </c>
      <c r="T60" s="194" t="s">
        <v>1625</v>
      </c>
      <c r="V60" s="217" t="s">
        <v>2709</v>
      </c>
      <c r="AA60" s="217" t="s">
        <v>2709</v>
      </c>
      <c r="AB60" s="194" t="s">
        <v>609</v>
      </c>
      <c r="AC60" s="194" t="s">
        <v>745</v>
      </c>
      <c r="AD60" s="194" t="s">
        <v>1915</v>
      </c>
    </row>
    <row r="61" spans="1:30" ht="15" x14ac:dyDescent="0.25">
      <c r="A61" s="34" t="s">
        <v>127</v>
      </c>
      <c r="B61" s="194" t="s">
        <v>1771</v>
      </c>
      <c r="C61" s="192" t="s">
        <v>1076</v>
      </c>
      <c r="R61" s="194" t="s">
        <v>872</v>
      </c>
      <c r="S61" s="194" t="s">
        <v>745</v>
      </c>
      <c r="T61" s="194" t="s">
        <v>1730</v>
      </c>
      <c r="V61" s="217" t="s">
        <v>2709</v>
      </c>
      <c r="AA61" s="217" t="s">
        <v>2709</v>
      </c>
      <c r="AB61" s="194" t="s">
        <v>651</v>
      </c>
      <c r="AC61" s="194" t="s">
        <v>745</v>
      </c>
      <c r="AD61" s="194" t="s">
        <v>1916</v>
      </c>
    </row>
    <row r="62" spans="1:30" ht="15" x14ac:dyDescent="0.25">
      <c r="A62" s="34" t="s">
        <v>129</v>
      </c>
      <c r="B62" s="194" t="s">
        <v>1771</v>
      </c>
      <c r="C62" s="192" t="s">
        <v>1077</v>
      </c>
      <c r="R62" s="194" t="s">
        <v>874</v>
      </c>
      <c r="S62" s="194" t="s">
        <v>745</v>
      </c>
      <c r="T62" s="194" t="s">
        <v>1731</v>
      </c>
      <c r="V62" s="217" t="s">
        <v>2709</v>
      </c>
      <c r="AA62" s="217" t="s">
        <v>2709</v>
      </c>
      <c r="AB62" s="194" t="s">
        <v>610</v>
      </c>
      <c r="AC62" s="194" t="s">
        <v>745</v>
      </c>
      <c r="AD62" s="194" t="s">
        <v>1917</v>
      </c>
    </row>
    <row r="63" spans="1:30" ht="15" x14ac:dyDescent="0.25">
      <c r="A63" s="34" t="s">
        <v>133</v>
      </c>
      <c r="B63" s="194" t="s">
        <v>1771</v>
      </c>
      <c r="C63" s="192" t="s">
        <v>1078</v>
      </c>
      <c r="R63" s="194" t="s">
        <v>876</v>
      </c>
      <c r="S63" s="194" t="s">
        <v>745</v>
      </c>
      <c r="T63" s="194" t="s">
        <v>1732</v>
      </c>
      <c r="V63" s="217" t="s">
        <v>2709</v>
      </c>
      <c r="AA63" s="217" t="s">
        <v>2709</v>
      </c>
      <c r="AB63" s="194" t="s">
        <v>652</v>
      </c>
      <c r="AC63" s="194" t="s">
        <v>745</v>
      </c>
      <c r="AD63" s="194" t="s">
        <v>1918</v>
      </c>
    </row>
    <row r="64" spans="1:30" ht="15" x14ac:dyDescent="0.25">
      <c r="A64" s="34" t="s">
        <v>135</v>
      </c>
      <c r="B64" s="194" t="s">
        <v>1771</v>
      </c>
      <c r="C64" s="192" t="s">
        <v>1079</v>
      </c>
      <c r="R64" s="194" t="s">
        <v>878</v>
      </c>
      <c r="S64" s="194" t="s">
        <v>745</v>
      </c>
      <c r="T64" s="194" t="s">
        <v>1626</v>
      </c>
      <c r="V64" s="217" t="s">
        <v>2709</v>
      </c>
      <c r="AA64" s="217" t="s">
        <v>2709</v>
      </c>
      <c r="AB64" s="194" t="s">
        <v>611</v>
      </c>
      <c r="AC64" s="194" t="s">
        <v>745</v>
      </c>
      <c r="AD64" s="194" t="s">
        <v>1919</v>
      </c>
    </row>
    <row r="65" spans="1:30" ht="15" x14ac:dyDescent="0.25">
      <c r="A65" s="34" t="s">
        <v>137</v>
      </c>
      <c r="B65" s="194" t="s">
        <v>1771</v>
      </c>
      <c r="C65" s="192" t="s">
        <v>1080</v>
      </c>
      <c r="R65" s="194" t="s">
        <v>880</v>
      </c>
      <c r="S65" s="194" t="s">
        <v>745</v>
      </c>
      <c r="T65" s="194" t="s">
        <v>1733</v>
      </c>
      <c r="V65" s="217" t="s">
        <v>2709</v>
      </c>
      <c r="AA65" s="217" t="s">
        <v>2709</v>
      </c>
      <c r="AB65" s="194" t="s">
        <v>653</v>
      </c>
      <c r="AC65" s="194" t="s">
        <v>745</v>
      </c>
      <c r="AD65" s="194" t="s">
        <v>1920</v>
      </c>
    </row>
    <row r="66" spans="1:30" ht="15" x14ac:dyDescent="0.25">
      <c r="A66" s="34" t="s">
        <v>139</v>
      </c>
      <c r="B66" s="194" t="s">
        <v>1771</v>
      </c>
      <c r="C66" s="192" t="s">
        <v>1081</v>
      </c>
      <c r="R66" s="194" t="s">
        <v>882</v>
      </c>
      <c r="S66" s="194" t="s">
        <v>745</v>
      </c>
      <c r="T66" s="194" t="s">
        <v>1734</v>
      </c>
      <c r="V66" s="217" t="s">
        <v>2709</v>
      </c>
      <c r="AA66" s="217" t="s">
        <v>2709</v>
      </c>
      <c r="AB66" s="194" t="s">
        <v>612</v>
      </c>
      <c r="AC66" s="194" t="s">
        <v>745</v>
      </c>
      <c r="AD66" s="194" t="s">
        <v>1921</v>
      </c>
    </row>
    <row r="67" spans="1:30" ht="15" x14ac:dyDescent="0.25">
      <c r="A67" s="34" t="s">
        <v>143</v>
      </c>
      <c r="B67" s="194" t="s">
        <v>1771</v>
      </c>
      <c r="C67" s="192" t="s">
        <v>1082</v>
      </c>
      <c r="R67" s="194" t="s">
        <v>884</v>
      </c>
      <c r="S67" s="194" t="s">
        <v>745</v>
      </c>
      <c r="T67" s="194" t="s">
        <v>1735</v>
      </c>
      <c r="V67" s="217" t="s">
        <v>2709</v>
      </c>
      <c r="AA67" s="217" t="s">
        <v>2709</v>
      </c>
      <c r="AB67" s="194" t="s">
        <v>654</v>
      </c>
      <c r="AC67" s="194" t="s">
        <v>745</v>
      </c>
      <c r="AD67" s="194" t="s">
        <v>1922</v>
      </c>
    </row>
    <row r="68" spans="1:30" ht="15" x14ac:dyDescent="0.25">
      <c r="A68" s="34" t="s">
        <v>145</v>
      </c>
      <c r="B68" s="194" t="s">
        <v>1771</v>
      </c>
      <c r="C68" s="192" t="s">
        <v>1083</v>
      </c>
      <c r="R68" s="194" t="s">
        <v>867</v>
      </c>
      <c r="S68" s="194" t="s">
        <v>745</v>
      </c>
      <c r="T68" s="194" t="s">
        <v>1627</v>
      </c>
      <c r="V68" s="217" t="s">
        <v>2709</v>
      </c>
      <c r="AA68" s="217" t="s">
        <v>2709</v>
      </c>
      <c r="AB68" s="194" t="s">
        <v>613</v>
      </c>
      <c r="AC68" s="194" t="s">
        <v>745</v>
      </c>
      <c r="AD68" s="194" t="s">
        <v>1923</v>
      </c>
    </row>
    <row r="69" spans="1:30" ht="15" x14ac:dyDescent="0.25">
      <c r="A69" s="34" t="s">
        <v>146</v>
      </c>
      <c r="B69" s="194" t="s">
        <v>1771</v>
      </c>
      <c r="C69" s="192" t="s">
        <v>1084</v>
      </c>
      <c r="R69" s="194" t="s">
        <v>869</v>
      </c>
      <c r="S69" s="194" t="s">
        <v>745</v>
      </c>
      <c r="T69" s="194" t="s">
        <v>1628</v>
      </c>
      <c r="V69" s="217" t="s">
        <v>2709</v>
      </c>
      <c r="AA69" s="217" t="s">
        <v>2709</v>
      </c>
      <c r="AB69" s="194" t="s">
        <v>655</v>
      </c>
      <c r="AC69" s="194" t="s">
        <v>745</v>
      </c>
      <c r="AD69" s="194" t="s">
        <v>1924</v>
      </c>
    </row>
    <row r="70" spans="1:30" ht="15" x14ac:dyDescent="0.25">
      <c r="A70" s="34" t="s">
        <v>148</v>
      </c>
      <c r="B70" s="194" t="s">
        <v>1771</v>
      </c>
      <c r="C70" s="192" t="s">
        <v>1085</v>
      </c>
      <c r="R70" s="194" t="s">
        <v>871</v>
      </c>
      <c r="S70" s="194" t="s">
        <v>745</v>
      </c>
      <c r="T70" s="194" t="s">
        <v>1629</v>
      </c>
      <c r="V70" s="217" t="s">
        <v>2709</v>
      </c>
      <c r="AA70" s="217" t="s">
        <v>2709</v>
      </c>
      <c r="AB70" s="194" t="s">
        <v>614</v>
      </c>
      <c r="AC70" s="194" t="s">
        <v>745</v>
      </c>
      <c r="AD70" s="194" t="s">
        <v>1925</v>
      </c>
    </row>
    <row r="71" spans="1:30" ht="15" x14ac:dyDescent="0.25">
      <c r="A71" s="34" t="s">
        <v>153</v>
      </c>
      <c r="B71" s="194" t="s">
        <v>1771</v>
      </c>
      <c r="C71" s="192" t="s">
        <v>1086</v>
      </c>
      <c r="R71" s="194" t="s">
        <v>873</v>
      </c>
      <c r="S71" s="194" t="s">
        <v>745</v>
      </c>
      <c r="T71" s="194" t="s">
        <v>1736</v>
      </c>
      <c r="V71" s="217" t="s">
        <v>2709</v>
      </c>
      <c r="AA71" s="217" t="s">
        <v>2709</v>
      </c>
      <c r="AB71" s="194" t="s">
        <v>656</v>
      </c>
      <c r="AC71" s="194" t="s">
        <v>745</v>
      </c>
      <c r="AD71" s="194" t="s">
        <v>1926</v>
      </c>
    </row>
    <row r="72" spans="1:30" ht="15" x14ac:dyDescent="0.25">
      <c r="A72" s="34" t="s">
        <v>150</v>
      </c>
      <c r="B72" s="194" t="s">
        <v>1771</v>
      </c>
      <c r="C72" s="192" t="s">
        <v>1087</v>
      </c>
      <c r="R72" s="194" t="s">
        <v>875</v>
      </c>
      <c r="S72" s="194" t="s">
        <v>745</v>
      </c>
      <c r="T72" s="194" t="s">
        <v>1737</v>
      </c>
      <c r="V72" s="217" t="s">
        <v>2709</v>
      </c>
      <c r="AA72" s="217" t="s">
        <v>2709</v>
      </c>
      <c r="AB72" s="194" t="s">
        <v>615</v>
      </c>
      <c r="AC72" s="194" t="s">
        <v>745</v>
      </c>
      <c r="AD72" s="194" t="s">
        <v>1927</v>
      </c>
    </row>
    <row r="73" spans="1:30" ht="15" x14ac:dyDescent="0.25">
      <c r="A73" s="34" t="s">
        <v>164</v>
      </c>
      <c r="B73" s="194" t="s">
        <v>1771</v>
      </c>
      <c r="C73" s="192" t="s">
        <v>1720</v>
      </c>
      <c r="R73" s="194" t="s">
        <v>877</v>
      </c>
      <c r="S73" s="194" t="s">
        <v>745</v>
      </c>
      <c r="T73" s="194" t="s">
        <v>1738</v>
      </c>
      <c r="V73" s="217" t="s">
        <v>2709</v>
      </c>
      <c r="AA73" s="217" t="s">
        <v>2709</v>
      </c>
      <c r="AB73" s="194" t="s">
        <v>657</v>
      </c>
      <c r="AC73" s="194" t="s">
        <v>745</v>
      </c>
      <c r="AD73" s="194" t="s">
        <v>1928</v>
      </c>
    </row>
    <row r="74" spans="1:30" ht="15" x14ac:dyDescent="0.25">
      <c r="A74" s="34" t="s">
        <v>166</v>
      </c>
      <c r="B74" s="194" t="s">
        <v>1771</v>
      </c>
      <c r="C74" s="192" t="s">
        <v>1088</v>
      </c>
      <c r="R74" s="194" t="s">
        <v>879</v>
      </c>
      <c r="S74" s="194" t="s">
        <v>745</v>
      </c>
      <c r="T74" s="194" t="s">
        <v>1630</v>
      </c>
      <c r="V74" s="217" t="s">
        <v>2709</v>
      </c>
      <c r="AA74" s="217" t="s">
        <v>2709</v>
      </c>
      <c r="AB74" s="194" t="s">
        <v>616</v>
      </c>
      <c r="AC74" s="194" t="s">
        <v>745</v>
      </c>
      <c r="AD74" s="194" t="s">
        <v>1929</v>
      </c>
    </row>
    <row r="75" spans="1:30" ht="15" x14ac:dyDescent="0.25">
      <c r="A75" s="34" t="s">
        <v>168</v>
      </c>
      <c r="B75" s="194" t="s">
        <v>1771</v>
      </c>
      <c r="C75" s="192" t="s">
        <v>1089</v>
      </c>
      <c r="R75" s="194" t="s">
        <v>881</v>
      </c>
      <c r="S75" s="194" t="s">
        <v>745</v>
      </c>
      <c r="T75" s="194" t="s">
        <v>1739</v>
      </c>
      <c r="V75" s="217" t="s">
        <v>2709</v>
      </c>
      <c r="AA75" s="217" t="s">
        <v>2709</v>
      </c>
      <c r="AB75" s="194" t="s">
        <v>658</v>
      </c>
      <c r="AC75" s="194" t="s">
        <v>745</v>
      </c>
      <c r="AD75" s="194" t="s">
        <v>1930</v>
      </c>
    </row>
    <row r="76" spans="1:30" ht="15" x14ac:dyDescent="0.25">
      <c r="A76" s="34" t="s">
        <v>154</v>
      </c>
      <c r="B76" s="194" t="s">
        <v>1771</v>
      </c>
      <c r="C76" s="192" t="s">
        <v>1090</v>
      </c>
      <c r="R76" s="194" t="s">
        <v>883</v>
      </c>
      <c r="S76" s="194" t="s">
        <v>745</v>
      </c>
      <c r="T76" s="194" t="s">
        <v>1740</v>
      </c>
      <c r="V76" s="217" t="s">
        <v>2709</v>
      </c>
      <c r="AA76" s="217" t="s">
        <v>2709</v>
      </c>
      <c r="AB76" s="194" t="s">
        <v>617</v>
      </c>
      <c r="AC76" s="194" t="s">
        <v>745</v>
      </c>
      <c r="AD76" s="194" t="s">
        <v>1931</v>
      </c>
    </row>
    <row r="77" spans="1:30" ht="15" x14ac:dyDescent="0.25">
      <c r="A77" s="34" t="s">
        <v>156</v>
      </c>
      <c r="B77" s="194" t="s">
        <v>1771</v>
      </c>
      <c r="C77" s="192" t="s">
        <v>1091</v>
      </c>
      <c r="R77" s="194" t="s">
        <v>885</v>
      </c>
      <c r="S77" s="194" t="s">
        <v>745</v>
      </c>
      <c r="T77" s="194" t="s">
        <v>1741</v>
      </c>
      <c r="V77" s="217" t="s">
        <v>2709</v>
      </c>
      <c r="AA77" s="217" t="s">
        <v>2709</v>
      </c>
      <c r="AB77" s="194" t="s">
        <v>659</v>
      </c>
      <c r="AC77" s="194" t="s">
        <v>745</v>
      </c>
      <c r="AD77" s="194" t="s">
        <v>1932</v>
      </c>
    </row>
    <row r="78" spans="1:30" ht="15" x14ac:dyDescent="0.25">
      <c r="A78" s="34" t="s">
        <v>170</v>
      </c>
      <c r="B78" s="194" t="s">
        <v>1771</v>
      </c>
      <c r="C78" s="192" t="s">
        <v>1092</v>
      </c>
      <c r="R78" s="194" t="s">
        <v>886</v>
      </c>
      <c r="S78" s="194" t="s">
        <v>745</v>
      </c>
      <c r="T78" s="194" t="s">
        <v>1631</v>
      </c>
      <c r="V78" s="217" t="s">
        <v>2709</v>
      </c>
      <c r="AA78" s="217" t="s">
        <v>2709</v>
      </c>
      <c r="AB78" s="194" t="s">
        <v>618</v>
      </c>
      <c r="AC78" s="194" t="s">
        <v>745</v>
      </c>
      <c r="AD78" s="194" t="s">
        <v>1933</v>
      </c>
    </row>
    <row r="79" spans="1:30" ht="15" x14ac:dyDescent="0.25">
      <c r="A79" s="34" t="s">
        <v>172</v>
      </c>
      <c r="B79" s="194" t="s">
        <v>1771</v>
      </c>
      <c r="C79" s="192" t="s">
        <v>1093</v>
      </c>
      <c r="R79" s="194" t="s">
        <v>888</v>
      </c>
      <c r="S79" s="194" t="s">
        <v>745</v>
      </c>
      <c r="T79" s="194" t="s">
        <v>1632</v>
      </c>
      <c r="V79" s="217" t="s">
        <v>2709</v>
      </c>
      <c r="AA79" s="217" t="s">
        <v>2709</v>
      </c>
      <c r="AB79" s="194" t="s">
        <v>660</v>
      </c>
      <c r="AC79" s="194" t="s">
        <v>745</v>
      </c>
      <c r="AD79" s="194" t="s">
        <v>1934</v>
      </c>
    </row>
    <row r="80" spans="1:30" ht="15" x14ac:dyDescent="0.25">
      <c r="A80" s="34" t="s">
        <v>174</v>
      </c>
      <c r="B80" s="194" t="s">
        <v>1771</v>
      </c>
      <c r="C80" s="192" t="s">
        <v>1094</v>
      </c>
      <c r="R80" s="194" t="s">
        <v>890</v>
      </c>
      <c r="S80" s="194" t="s">
        <v>745</v>
      </c>
      <c r="T80" s="194" t="s">
        <v>1742</v>
      </c>
      <c r="V80" s="217" t="s">
        <v>2709</v>
      </c>
      <c r="AA80" s="217" t="s">
        <v>2709</v>
      </c>
      <c r="AB80" s="194" t="s">
        <v>619</v>
      </c>
      <c r="AC80" s="194" t="s">
        <v>745</v>
      </c>
      <c r="AD80" s="194" t="s">
        <v>1935</v>
      </c>
    </row>
    <row r="81" spans="1:30" ht="15" x14ac:dyDescent="0.25">
      <c r="A81" s="34" t="s">
        <v>176</v>
      </c>
      <c r="B81" s="194" t="s">
        <v>1771</v>
      </c>
      <c r="C81" s="192" t="s">
        <v>1095</v>
      </c>
      <c r="R81" s="194" t="s">
        <v>892</v>
      </c>
      <c r="S81" s="194" t="s">
        <v>745</v>
      </c>
      <c r="T81" s="194" t="s">
        <v>1633</v>
      </c>
      <c r="V81" s="217" t="s">
        <v>2709</v>
      </c>
      <c r="AA81" s="217" t="s">
        <v>2709</v>
      </c>
      <c r="AB81" s="194" t="s">
        <v>620</v>
      </c>
      <c r="AC81" s="194" t="s">
        <v>745</v>
      </c>
      <c r="AD81" s="194" t="s">
        <v>1936</v>
      </c>
    </row>
    <row r="82" spans="1:30" ht="15" x14ac:dyDescent="0.25">
      <c r="A82" s="34" t="s">
        <v>158</v>
      </c>
      <c r="B82" s="194" t="s">
        <v>1771</v>
      </c>
      <c r="C82" s="192" t="s">
        <v>1096</v>
      </c>
      <c r="R82" s="194" t="s">
        <v>894</v>
      </c>
      <c r="S82" s="194" t="s">
        <v>745</v>
      </c>
      <c r="T82" s="194" t="s">
        <v>1634</v>
      </c>
      <c r="V82" s="217" t="s">
        <v>2709</v>
      </c>
      <c r="AA82" s="217" t="s">
        <v>2709</v>
      </c>
      <c r="AB82" s="194" t="s">
        <v>621</v>
      </c>
      <c r="AC82" s="194" t="s">
        <v>745</v>
      </c>
      <c r="AD82" s="194" t="s">
        <v>1937</v>
      </c>
    </row>
    <row r="83" spans="1:30" ht="15" x14ac:dyDescent="0.25">
      <c r="A83" s="34" t="s">
        <v>160</v>
      </c>
      <c r="B83" s="194" t="s">
        <v>1771</v>
      </c>
      <c r="C83" s="192" t="s">
        <v>1097</v>
      </c>
      <c r="R83" s="194" t="s">
        <v>896</v>
      </c>
      <c r="S83" s="194" t="s">
        <v>745</v>
      </c>
      <c r="T83" s="194" t="s">
        <v>1759</v>
      </c>
      <c r="V83" s="217" t="s">
        <v>2709</v>
      </c>
      <c r="AA83" s="217" t="s">
        <v>2709</v>
      </c>
      <c r="AB83" s="194" t="s">
        <v>622</v>
      </c>
      <c r="AC83" s="194" t="s">
        <v>745</v>
      </c>
      <c r="AD83" s="194" t="s">
        <v>1938</v>
      </c>
    </row>
    <row r="84" spans="1:30" ht="15" x14ac:dyDescent="0.25">
      <c r="A84" s="34" t="s">
        <v>178</v>
      </c>
      <c r="B84" s="194" t="s">
        <v>1771</v>
      </c>
      <c r="C84" s="192" t="s">
        <v>1098</v>
      </c>
      <c r="R84" s="194" t="s">
        <v>898</v>
      </c>
      <c r="S84" s="194" t="s">
        <v>745</v>
      </c>
      <c r="T84" s="194" t="s">
        <v>1760</v>
      </c>
      <c r="V84" s="217" t="s">
        <v>2709</v>
      </c>
      <c r="AA84" s="217" t="s">
        <v>2709</v>
      </c>
      <c r="AB84" s="194" t="s">
        <v>623</v>
      </c>
      <c r="AC84" s="194" t="s">
        <v>745</v>
      </c>
      <c r="AD84" s="194" t="s">
        <v>1939</v>
      </c>
    </row>
    <row r="85" spans="1:30" ht="15" x14ac:dyDescent="0.25">
      <c r="A85" s="34" t="s">
        <v>162</v>
      </c>
      <c r="B85" s="194" t="s">
        <v>1771</v>
      </c>
      <c r="C85" s="192" t="s">
        <v>1766</v>
      </c>
      <c r="R85" s="194" t="s">
        <v>900</v>
      </c>
      <c r="S85" s="194" t="s">
        <v>745</v>
      </c>
      <c r="T85" s="194" t="s">
        <v>1743</v>
      </c>
      <c r="V85" s="217" t="s">
        <v>2709</v>
      </c>
      <c r="AA85" s="217" t="s">
        <v>2709</v>
      </c>
      <c r="AB85" s="194" t="s">
        <v>624</v>
      </c>
      <c r="AC85" s="194" t="s">
        <v>745</v>
      </c>
      <c r="AD85" s="194" t="s">
        <v>1940</v>
      </c>
    </row>
    <row r="86" spans="1:30" ht="15" x14ac:dyDescent="0.25">
      <c r="A86" s="34" t="s">
        <v>180</v>
      </c>
      <c r="B86" s="194" t="s">
        <v>1771</v>
      </c>
      <c r="C86" s="192" t="s">
        <v>1767</v>
      </c>
      <c r="R86" s="194" t="s">
        <v>902</v>
      </c>
      <c r="S86" s="194" t="s">
        <v>745</v>
      </c>
      <c r="T86" s="194" t="s">
        <v>1744</v>
      </c>
      <c r="V86" s="217" t="s">
        <v>2709</v>
      </c>
      <c r="AA86" s="217" t="s">
        <v>2709</v>
      </c>
      <c r="AB86" s="194" t="s">
        <v>625</v>
      </c>
      <c r="AC86" s="194" t="s">
        <v>745</v>
      </c>
      <c r="AD86" s="194" t="s">
        <v>1941</v>
      </c>
    </row>
    <row r="87" spans="1:30" ht="15" x14ac:dyDescent="0.25">
      <c r="A87" s="34" t="s">
        <v>1765</v>
      </c>
      <c r="B87" s="194" t="s">
        <v>1771</v>
      </c>
      <c r="C87" s="34" t="s">
        <v>1770</v>
      </c>
      <c r="R87" s="194" t="s">
        <v>904</v>
      </c>
      <c r="S87" s="194" t="s">
        <v>745</v>
      </c>
      <c r="T87" s="194" t="s">
        <v>1745</v>
      </c>
      <c r="V87" s="217" t="s">
        <v>2709</v>
      </c>
      <c r="AA87" s="217" t="s">
        <v>2709</v>
      </c>
      <c r="AB87" s="194" t="s">
        <v>626</v>
      </c>
      <c r="AC87" s="194" t="s">
        <v>745</v>
      </c>
      <c r="AD87" s="194" t="s">
        <v>1942</v>
      </c>
    </row>
    <row r="88" spans="1:30" ht="15" x14ac:dyDescent="0.25">
      <c r="A88" s="34" t="s">
        <v>1763</v>
      </c>
      <c r="B88" s="194" t="s">
        <v>1771</v>
      </c>
      <c r="C88" s="34" t="s">
        <v>1768</v>
      </c>
      <c r="R88" s="194" t="s">
        <v>906</v>
      </c>
      <c r="S88" s="194" t="s">
        <v>745</v>
      </c>
      <c r="T88" s="194" t="s">
        <v>1635</v>
      </c>
      <c r="V88" s="217" t="s">
        <v>2709</v>
      </c>
      <c r="AA88" s="217" t="s">
        <v>2709</v>
      </c>
      <c r="AB88" s="194" t="s">
        <v>627</v>
      </c>
      <c r="AC88" s="194" t="s">
        <v>745</v>
      </c>
      <c r="AD88" s="194" t="s">
        <v>1943</v>
      </c>
    </row>
    <row r="89" spans="1:30" ht="15" x14ac:dyDescent="0.25">
      <c r="A89" s="34" t="s">
        <v>1764</v>
      </c>
      <c r="B89" s="194" t="s">
        <v>1771</v>
      </c>
      <c r="C89" s="34" t="s">
        <v>1769</v>
      </c>
      <c r="R89" s="194" t="s">
        <v>908</v>
      </c>
      <c r="S89" s="194" t="s">
        <v>745</v>
      </c>
      <c r="T89" s="194" t="s">
        <v>1636</v>
      </c>
      <c r="V89" s="217" t="s">
        <v>2709</v>
      </c>
      <c r="AA89" s="217" t="s">
        <v>2709</v>
      </c>
      <c r="AB89" s="194" t="s">
        <v>628</v>
      </c>
      <c r="AC89" s="194" t="s">
        <v>745</v>
      </c>
      <c r="AD89" s="194" t="s">
        <v>1944</v>
      </c>
    </row>
    <row r="90" spans="1:30" ht="15" x14ac:dyDescent="0.25">
      <c r="A90" s="34" t="s">
        <v>163</v>
      </c>
      <c r="B90" s="194" t="s">
        <v>1771</v>
      </c>
      <c r="C90" s="192" t="s">
        <v>1772</v>
      </c>
      <c r="R90" s="194" t="s">
        <v>910</v>
      </c>
      <c r="S90" s="194" t="s">
        <v>745</v>
      </c>
      <c r="T90" s="194" t="s">
        <v>1637</v>
      </c>
      <c r="V90" s="217" t="s">
        <v>2709</v>
      </c>
      <c r="AA90" s="217" t="s">
        <v>2709</v>
      </c>
      <c r="AB90" s="194" t="s">
        <v>106</v>
      </c>
      <c r="AC90" s="194" t="s">
        <v>1771</v>
      </c>
      <c r="AD90" s="194" t="s">
        <v>1945</v>
      </c>
    </row>
    <row r="91" spans="1:30" ht="15" x14ac:dyDescent="0.25">
      <c r="A91" s="34" t="s">
        <v>147</v>
      </c>
      <c r="B91" s="194" t="s">
        <v>1771</v>
      </c>
      <c r="C91" s="192" t="s">
        <v>1099</v>
      </c>
      <c r="R91" s="194" t="s">
        <v>912</v>
      </c>
      <c r="S91" s="194" t="s">
        <v>745</v>
      </c>
      <c r="T91" s="194" t="s">
        <v>1638</v>
      </c>
      <c r="V91" s="217" t="s">
        <v>2709</v>
      </c>
      <c r="AA91" s="217" t="s">
        <v>2709</v>
      </c>
      <c r="AB91" s="194" t="s">
        <v>107</v>
      </c>
      <c r="AC91" s="194" t="s">
        <v>1771</v>
      </c>
      <c r="AD91" s="194" t="s">
        <v>1946</v>
      </c>
    </row>
    <row r="92" spans="1:30" ht="15" x14ac:dyDescent="0.25">
      <c r="A92" s="34" t="s">
        <v>152</v>
      </c>
      <c r="B92" s="194" t="s">
        <v>1771</v>
      </c>
      <c r="C92" s="192" t="s">
        <v>1100</v>
      </c>
      <c r="R92" s="194" t="s">
        <v>914</v>
      </c>
      <c r="S92" s="194" t="s">
        <v>745</v>
      </c>
      <c r="T92" s="194" t="s">
        <v>1639</v>
      </c>
      <c r="V92" s="217" t="s">
        <v>2709</v>
      </c>
      <c r="AA92" s="217" t="s">
        <v>2709</v>
      </c>
      <c r="AB92" s="194" t="s">
        <v>136</v>
      </c>
      <c r="AC92" s="194" t="s">
        <v>1771</v>
      </c>
      <c r="AD92" s="194" t="s">
        <v>1947</v>
      </c>
    </row>
    <row r="93" spans="1:30" ht="15" x14ac:dyDescent="0.25">
      <c r="A93" s="34" t="s">
        <v>149</v>
      </c>
      <c r="B93" s="194" t="s">
        <v>1771</v>
      </c>
      <c r="C93" s="192" t="s">
        <v>1101</v>
      </c>
      <c r="R93" s="194" t="s">
        <v>916</v>
      </c>
      <c r="S93" s="194" t="s">
        <v>745</v>
      </c>
      <c r="T93" s="194" t="s">
        <v>1640</v>
      </c>
      <c r="V93" s="217" t="s">
        <v>2709</v>
      </c>
      <c r="AA93" s="217" t="s">
        <v>2709</v>
      </c>
      <c r="AB93" s="194" t="s">
        <v>137</v>
      </c>
      <c r="AC93" s="194" t="s">
        <v>1771</v>
      </c>
      <c r="AD93" s="194" t="s">
        <v>1948</v>
      </c>
    </row>
    <row r="94" spans="1:30" ht="15" x14ac:dyDescent="0.25">
      <c r="A94" s="34" t="s">
        <v>151</v>
      </c>
      <c r="B94" s="194" t="s">
        <v>1771</v>
      </c>
      <c r="C94" s="192" t="s">
        <v>1102</v>
      </c>
      <c r="R94" s="194" t="s">
        <v>918</v>
      </c>
      <c r="S94" s="194" t="s">
        <v>745</v>
      </c>
      <c r="T94" s="194" t="s">
        <v>1635</v>
      </c>
      <c r="V94" s="217" t="s">
        <v>2709</v>
      </c>
      <c r="AA94" s="217" t="s">
        <v>2709</v>
      </c>
      <c r="AB94" s="194" t="s">
        <v>138</v>
      </c>
      <c r="AC94" s="194" t="s">
        <v>1771</v>
      </c>
      <c r="AD94" s="194" t="s">
        <v>1949</v>
      </c>
    </row>
    <row r="95" spans="1:30" ht="15" x14ac:dyDescent="0.25">
      <c r="A95" s="34" t="s">
        <v>165</v>
      </c>
      <c r="B95" s="194" t="s">
        <v>1771</v>
      </c>
      <c r="C95" s="192" t="s">
        <v>1721</v>
      </c>
      <c r="R95" s="194" t="s">
        <v>920</v>
      </c>
      <c r="S95" s="194" t="s">
        <v>745</v>
      </c>
      <c r="T95" s="194" t="s">
        <v>1641</v>
      </c>
      <c r="V95" s="217" t="s">
        <v>2709</v>
      </c>
      <c r="AA95" s="217" t="s">
        <v>2709</v>
      </c>
      <c r="AB95" s="194" t="s">
        <v>139</v>
      </c>
      <c r="AC95" s="194" t="s">
        <v>1771</v>
      </c>
      <c r="AD95" s="194" t="s">
        <v>1950</v>
      </c>
    </row>
    <row r="96" spans="1:30" ht="15" x14ac:dyDescent="0.25">
      <c r="A96" s="34" t="s">
        <v>167</v>
      </c>
      <c r="B96" s="194" t="s">
        <v>1771</v>
      </c>
      <c r="C96" s="192" t="s">
        <v>1103</v>
      </c>
      <c r="R96" s="194" t="s">
        <v>922</v>
      </c>
      <c r="S96" s="194" t="s">
        <v>745</v>
      </c>
      <c r="T96" s="194" t="s">
        <v>1642</v>
      </c>
      <c r="V96" s="217" t="s">
        <v>2709</v>
      </c>
      <c r="AA96" s="217" t="s">
        <v>2709</v>
      </c>
      <c r="AB96" s="194" t="s">
        <v>142</v>
      </c>
      <c r="AC96" s="194" t="s">
        <v>1771</v>
      </c>
      <c r="AD96" s="194" t="s">
        <v>1953</v>
      </c>
    </row>
    <row r="97" spans="1:30" ht="15" x14ac:dyDescent="0.25">
      <c r="A97" s="34" t="s">
        <v>169</v>
      </c>
      <c r="B97" s="194" t="s">
        <v>1771</v>
      </c>
      <c r="C97" s="192" t="s">
        <v>1104</v>
      </c>
      <c r="R97" s="194" t="s">
        <v>924</v>
      </c>
      <c r="S97" s="194" t="s">
        <v>745</v>
      </c>
      <c r="T97" s="194" t="s">
        <v>1643</v>
      </c>
      <c r="V97" s="217" t="s">
        <v>2709</v>
      </c>
      <c r="AA97" s="217" t="s">
        <v>2709</v>
      </c>
      <c r="AB97" s="194" t="s">
        <v>143</v>
      </c>
      <c r="AC97" s="194" t="s">
        <v>1771</v>
      </c>
      <c r="AD97" s="194" t="s">
        <v>1954</v>
      </c>
    </row>
    <row r="98" spans="1:30" ht="15" x14ac:dyDescent="0.25">
      <c r="A98" s="34" t="s">
        <v>155</v>
      </c>
      <c r="B98" s="194" t="s">
        <v>1771</v>
      </c>
      <c r="C98" s="192" t="s">
        <v>1105</v>
      </c>
      <c r="R98" s="194" t="s">
        <v>926</v>
      </c>
      <c r="S98" s="194" t="s">
        <v>745</v>
      </c>
      <c r="T98" s="194" t="s">
        <v>1644</v>
      </c>
      <c r="V98" s="217" t="s">
        <v>2709</v>
      </c>
      <c r="AA98" s="217" t="s">
        <v>2709</v>
      </c>
      <c r="AB98" s="194" t="s">
        <v>144</v>
      </c>
      <c r="AC98" s="194" t="s">
        <v>1771</v>
      </c>
      <c r="AD98" s="194" t="s">
        <v>1955</v>
      </c>
    </row>
    <row r="99" spans="1:30" ht="15" x14ac:dyDescent="0.25">
      <c r="A99" s="34" t="s">
        <v>157</v>
      </c>
      <c r="B99" s="194" t="s">
        <v>1771</v>
      </c>
      <c r="C99" s="192" t="s">
        <v>1106</v>
      </c>
      <c r="R99" s="194" t="s">
        <v>928</v>
      </c>
      <c r="S99" s="194" t="s">
        <v>745</v>
      </c>
      <c r="T99" s="194" t="s">
        <v>1645</v>
      </c>
      <c r="V99" s="217" t="s">
        <v>2709</v>
      </c>
      <c r="AA99" s="217" t="s">
        <v>2709</v>
      </c>
      <c r="AB99" s="194" t="s">
        <v>145</v>
      </c>
      <c r="AC99" s="194" t="s">
        <v>1771</v>
      </c>
      <c r="AD99" s="194" t="s">
        <v>1956</v>
      </c>
    </row>
    <row r="100" spans="1:30" ht="15" x14ac:dyDescent="0.25">
      <c r="A100" s="34" t="s">
        <v>171</v>
      </c>
      <c r="B100" s="194" t="s">
        <v>1771</v>
      </c>
      <c r="C100" s="192" t="s">
        <v>1107</v>
      </c>
      <c r="R100" s="194" t="s">
        <v>929</v>
      </c>
      <c r="S100" s="194" t="s">
        <v>745</v>
      </c>
      <c r="T100" s="194" t="s">
        <v>1646</v>
      </c>
      <c r="V100" s="217" t="s">
        <v>2709</v>
      </c>
      <c r="AA100" s="217" t="s">
        <v>2709</v>
      </c>
      <c r="AB100" s="194" t="s">
        <v>551</v>
      </c>
      <c r="AC100" s="194" t="s">
        <v>745</v>
      </c>
      <c r="AD100" s="194" t="s">
        <v>1957</v>
      </c>
    </row>
    <row r="101" spans="1:30" ht="15" x14ac:dyDescent="0.25">
      <c r="A101" s="34" t="s">
        <v>173</v>
      </c>
      <c r="B101" s="194" t="s">
        <v>1771</v>
      </c>
      <c r="C101" s="192" t="s">
        <v>1108</v>
      </c>
      <c r="R101" s="194" t="s">
        <v>930</v>
      </c>
      <c r="S101" s="194" t="s">
        <v>745</v>
      </c>
      <c r="T101" s="194" t="s">
        <v>1647</v>
      </c>
      <c r="V101" s="217" t="s">
        <v>2709</v>
      </c>
      <c r="AA101" s="217" t="s">
        <v>2709</v>
      </c>
      <c r="AB101" s="194" t="s">
        <v>552</v>
      </c>
      <c r="AC101" s="194" t="s">
        <v>745</v>
      </c>
      <c r="AD101" s="194" t="s">
        <v>1946</v>
      </c>
    </row>
    <row r="102" spans="1:30" ht="15" x14ac:dyDescent="0.25">
      <c r="A102" s="34" t="s">
        <v>175</v>
      </c>
      <c r="B102" s="194" t="s">
        <v>1771</v>
      </c>
      <c r="C102" s="192" t="s">
        <v>1109</v>
      </c>
      <c r="R102" s="194" t="s">
        <v>931</v>
      </c>
      <c r="S102" s="194" t="s">
        <v>745</v>
      </c>
      <c r="T102" s="194" t="s">
        <v>1648</v>
      </c>
      <c r="V102" s="217" t="s">
        <v>2709</v>
      </c>
      <c r="AA102" s="217" t="s">
        <v>2709</v>
      </c>
      <c r="AB102" s="194" t="s">
        <v>736</v>
      </c>
      <c r="AC102" s="194" t="s">
        <v>745</v>
      </c>
      <c r="AD102" s="194" t="s">
        <v>1958</v>
      </c>
    </row>
    <row r="103" spans="1:30" ht="15" x14ac:dyDescent="0.25">
      <c r="A103" s="34" t="s">
        <v>177</v>
      </c>
      <c r="B103" s="194" t="s">
        <v>1771</v>
      </c>
      <c r="C103" s="192" t="s">
        <v>1110</v>
      </c>
      <c r="R103" s="194" t="s">
        <v>932</v>
      </c>
      <c r="S103" s="194" t="s">
        <v>745</v>
      </c>
      <c r="T103" s="194" t="s">
        <v>1649</v>
      </c>
      <c r="V103" s="217" t="s">
        <v>2709</v>
      </c>
      <c r="AA103" s="217" t="s">
        <v>2709</v>
      </c>
      <c r="AB103" s="194" t="s">
        <v>737</v>
      </c>
      <c r="AC103" s="194" t="s">
        <v>745</v>
      </c>
      <c r="AD103" s="194" t="s">
        <v>1959</v>
      </c>
    </row>
    <row r="104" spans="1:30" ht="15" x14ac:dyDescent="0.25">
      <c r="A104" s="34" t="s">
        <v>159</v>
      </c>
      <c r="B104" s="194" t="s">
        <v>1771</v>
      </c>
      <c r="C104" s="192" t="s">
        <v>1111</v>
      </c>
      <c r="R104" s="194" t="s">
        <v>933</v>
      </c>
      <c r="S104" s="194" t="s">
        <v>745</v>
      </c>
      <c r="T104" s="194" t="s">
        <v>1650</v>
      </c>
      <c r="V104" s="217" t="s">
        <v>2709</v>
      </c>
      <c r="AA104" s="217" t="s">
        <v>2709</v>
      </c>
      <c r="AB104" s="194" t="s">
        <v>553</v>
      </c>
      <c r="AC104" s="194" t="s">
        <v>745</v>
      </c>
      <c r="AD104" s="194" t="s">
        <v>1960</v>
      </c>
    </row>
    <row r="105" spans="1:30" ht="15" x14ac:dyDescent="0.25">
      <c r="A105" s="34" t="s">
        <v>161</v>
      </c>
      <c r="B105" s="194" t="s">
        <v>1771</v>
      </c>
      <c r="C105" s="192" t="s">
        <v>1112</v>
      </c>
      <c r="R105" s="194" t="s">
        <v>934</v>
      </c>
      <c r="S105" s="194" t="s">
        <v>745</v>
      </c>
      <c r="T105" s="194" t="s">
        <v>1651</v>
      </c>
      <c r="V105" s="217" t="s">
        <v>2709</v>
      </c>
      <c r="AA105" s="217" t="s">
        <v>2709</v>
      </c>
      <c r="AB105" s="194" t="s">
        <v>554</v>
      </c>
      <c r="AC105" s="194" t="s">
        <v>745</v>
      </c>
      <c r="AD105" s="194" t="s">
        <v>1961</v>
      </c>
    </row>
    <row r="106" spans="1:30" ht="15" x14ac:dyDescent="0.25">
      <c r="A106" s="34" t="s">
        <v>179</v>
      </c>
      <c r="B106" s="194" t="s">
        <v>1771</v>
      </c>
      <c r="C106" s="192" t="s">
        <v>1113</v>
      </c>
      <c r="R106" s="194" t="s">
        <v>935</v>
      </c>
      <c r="S106" s="194" t="s">
        <v>745</v>
      </c>
      <c r="T106" s="194" t="s">
        <v>1652</v>
      </c>
      <c r="V106" s="217" t="s">
        <v>2709</v>
      </c>
      <c r="AA106" s="217" t="s">
        <v>2709</v>
      </c>
      <c r="AB106" s="194" t="s">
        <v>555</v>
      </c>
      <c r="AC106" s="194" t="s">
        <v>745</v>
      </c>
      <c r="AD106" s="194" t="s">
        <v>1962</v>
      </c>
    </row>
    <row r="107" spans="1:30" ht="15" x14ac:dyDescent="0.25">
      <c r="A107" s="34" t="s">
        <v>700</v>
      </c>
      <c r="B107" s="194" t="s">
        <v>1771</v>
      </c>
      <c r="C107" s="192" t="s">
        <v>1114</v>
      </c>
      <c r="R107" s="194" t="s">
        <v>936</v>
      </c>
      <c r="S107" s="194" t="s">
        <v>745</v>
      </c>
      <c r="T107" s="194" t="s">
        <v>1653</v>
      </c>
      <c r="V107" s="217" t="s">
        <v>2709</v>
      </c>
      <c r="AA107" s="217" t="s">
        <v>2709</v>
      </c>
      <c r="AB107" s="194" t="s">
        <v>571</v>
      </c>
      <c r="AC107" s="194" t="s">
        <v>745</v>
      </c>
      <c r="AD107" s="194" t="s">
        <v>1963</v>
      </c>
    </row>
    <row r="108" spans="1:30" ht="15" x14ac:dyDescent="0.25">
      <c r="A108" s="34" t="s">
        <v>701</v>
      </c>
      <c r="B108" s="194" t="s">
        <v>1771</v>
      </c>
      <c r="C108" s="192" t="s">
        <v>1115</v>
      </c>
      <c r="R108" s="194" t="s">
        <v>937</v>
      </c>
      <c r="S108" s="194" t="s">
        <v>745</v>
      </c>
      <c r="T108" s="194" t="s">
        <v>1654</v>
      </c>
      <c r="V108" s="217" t="s">
        <v>2709</v>
      </c>
      <c r="AA108" s="217" t="s">
        <v>2709</v>
      </c>
      <c r="AB108" s="194" t="s">
        <v>556</v>
      </c>
      <c r="AC108" s="194" t="s">
        <v>745</v>
      </c>
      <c r="AD108" s="194" t="s">
        <v>1964</v>
      </c>
    </row>
    <row r="109" spans="1:30" ht="15" x14ac:dyDescent="0.25">
      <c r="A109" s="34" t="s">
        <v>702</v>
      </c>
      <c r="B109" s="194" t="s">
        <v>1771</v>
      </c>
      <c r="C109" s="192" t="s">
        <v>1116</v>
      </c>
      <c r="R109" s="194" t="s">
        <v>887</v>
      </c>
      <c r="S109" s="194" t="s">
        <v>745</v>
      </c>
      <c r="T109" s="194" t="s">
        <v>1655</v>
      </c>
      <c r="V109" s="217" t="s">
        <v>2709</v>
      </c>
      <c r="AA109" s="217" t="s">
        <v>2709</v>
      </c>
      <c r="AB109" s="194" t="s">
        <v>572</v>
      </c>
      <c r="AC109" s="194" t="s">
        <v>745</v>
      </c>
      <c r="AD109" s="194" t="s">
        <v>1965</v>
      </c>
    </row>
    <row r="110" spans="1:30" ht="15" x14ac:dyDescent="0.25">
      <c r="A110" s="34" t="s">
        <v>703</v>
      </c>
      <c r="B110" s="194" t="s">
        <v>1771</v>
      </c>
      <c r="C110" s="192" t="s">
        <v>1117</v>
      </c>
      <c r="R110" s="194" t="s">
        <v>889</v>
      </c>
      <c r="S110" s="194" t="s">
        <v>745</v>
      </c>
      <c r="T110" s="194" t="s">
        <v>1656</v>
      </c>
      <c r="V110" s="217" t="s">
        <v>2709</v>
      </c>
      <c r="AA110" s="217" t="s">
        <v>2709</v>
      </c>
      <c r="AB110" s="194" t="s">
        <v>557</v>
      </c>
      <c r="AC110" s="194" t="s">
        <v>745</v>
      </c>
      <c r="AD110" s="194" t="s">
        <v>1966</v>
      </c>
    </row>
    <row r="111" spans="1:30" ht="15" x14ac:dyDescent="0.25">
      <c r="A111" s="34" t="s">
        <v>704</v>
      </c>
      <c r="B111" s="194" t="s">
        <v>1771</v>
      </c>
      <c r="C111" s="192" t="s">
        <v>1722</v>
      </c>
      <c r="R111" s="194" t="s">
        <v>891</v>
      </c>
      <c r="S111" s="194" t="s">
        <v>745</v>
      </c>
      <c r="T111" s="194" t="s">
        <v>1746</v>
      </c>
      <c r="V111" s="217" t="s">
        <v>2709</v>
      </c>
      <c r="AA111" s="217" t="s">
        <v>2709</v>
      </c>
      <c r="AB111" s="194" t="s">
        <v>573</v>
      </c>
      <c r="AC111" s="194" t="s">
        <v>745</v>
      </c>
      <c r="AD111" s="194" t="s">
        <v>1967</v>
      </c>
    </row>
    <row r="112" spans="1:30" ht="15" x14ac:dyDescent="0.25">
      <c r="A112" s="34" t="s">
        <v>705</v>
      </c>
      <c r="B112" s="194" t="s">
        <v>1771</v>
      </c>
      <c r="C112" s="192" t="s">
        <v>1118</v>
      </c>
      <c r="R112" s="194" t="s">
        <v>893</v>
      </c>
      <c r="S112" s="194" t="s">
        <v>745</v>
      </c>
      <c r="T112" s="194" t="s">
        <v>1657</v>
      </c>
      <c r="V112" s="217" t="s">
        <v>2709</v>
      </c>
      <c r="AA112" s="217" t="s">
        <v>2709</v>
      </c>
      <c r="AB112" s="194" t="s">
        <v>558</v>
      </c>
      <c r="AC112" s="194" t="s">
        <v>745</v>
      </c>
      <c r="AD112" s="194" t="s">
        <v>1968</v>
      </c>
    </row>
    <row r="113" spans="1:30" ht="15" x14ac:dyDescent="0.25">
      <c r="A113" s="34" t="s">
        <v>706</v>
      </c>
      <c r="B113" s="194" t="s">
        <v>1771</v>
      </c>
      <c r="C113" s="192" t="s">
        <v>1119</v>
      </c>
      <c r="R113" s="194" t="s">
        <v>895</v>
      </c>
      <c r="S113" s="194" t="s">
        <v>745</v>
      </c>
      <c r="T113" s="194" t="s">
        <v>1658</v>
      </c>
      <c r="V113" s="217" t="s">
        <v>2709</v>
      </c>
      <c r="AA113" s="217" t="s">
        <v>2709</v>
      </c>
      <c r="AB113" s="194" t="s">
        <v>574</v>
      </c>
      <c r="AC113" s="194" t="s">
        <v>745</v>
      </c>
      <c r="AD113" s="194" t="s">
        <v>1969</v>
      </c>
    </row>
    <row r="114" spans="1:30" ht="15" x14ac:dyDescent="0.25">
      <c r="A114" s="34" t="s">
        <v>707</v>
      </c>
      <c r="B114" s="194" t="s">
        <v>1771</v>
      </c>
      <c r="C114" s="192" t="s">
        <v>1120</v>
      </c>
      <c r="R114" s="194" t="s">
        <v>897</v>
      </c>
      <c r="S114" s="194" t="s">
        <v>745</v>
      </c>
      <c r="T114" s="194" t="s">
        <v>1761</v>
      </c>
      <c r="V114" s="217" t="s">
        <v>2709</v>
      </c>
      <c r="AA114" s="217" t="s">
        <v>2709</v>
      </c>
      <c r="AB114" s="194" t="s">
        <v>559</v>
      </c>
      <c r="AC114" s="194" t="s">
        <v>745</v>
      </c>
      <c r="AD114" s="194" t="s">
        <v>1970</v>
      </c>
    </row>
    <row r="115" spans="1:30" ht="15" x14ac:dyDescent="0.25">
      <c r="A115" s="34" t="s">
        <v>708</v>
      </c>
      <c r="B115" s="194" t="s">
        <v>1771</v>
      </c>
      <c r="C115" s="192" t="s">
        <v>1121</v>
      </c>
      <c r="R115" s="194" t="s">
        <v>899</v>
      </c>
      <c r="S115" s="194" t="s">
        <v>745</v>
      </c>
      <c r="T115" s="194" t="s">
        <v>1762</v>
      </c>
      <c r="V115" s="217" t="s">
        <v>2709</v>
      </c>
      <c r="AA115" s="217" t="s">
        <v>2709</v>
      </c>
      <c r="AB115" s="194" t="s">
        <v>575</v>
      </c>
      <c r="AC115" s="194" t="s">
        <v>745</v>
      </c>
      <c r="AD115" s="194" t="s">
        <v>1971</v>
      </c>
    </row>
    <row r="116" spans="1:30" ht="15" x14ac:dyDescent="0.25">
      <c r="A116" s="34" t="s">
        <v>709</v>
      </c>
      <c r="B116" s="194" t="s">
        <v>1771</v>
      </c>
      <c r="C116" s="192" t="s">
        <v>1122</v>
      </c>
      <c r="R116" s="194" t="s">
        <v>901</v>
      </c>
      <c r="S116" s="194" t="s">
        <v>745</v>
      </c>
      <c r="T116" s="194" t="s">
        <v>1747</v>
      </c>
      <c r="V116" s="217" t="s">
        <v>2709</v>
      </c>
      <c r="AA116" s="217" t="s">
        <v>2709</v>
      </c>
      <c r="AB116" s="194" t="s">
        <v>560</v>
      </c>
      <c r="AC116" s="194" t="s">
        <v>745</v>
      </c>
      <c r="AD116" s="194" t="s">
        <v>1957</v>
      </c>
    </row>
    <row r="117" spans="1:30" ht="15" x14ac:dyDescent="0.25">
      <c r="A117" s="34" t="s">
        <v>710</v>
      </c>
      <c r="B117" s="194" t="s">
        <v>1771</v>
      </c>
      <c r="C117" s="192" t="s">
        <v>1123</v>
      </c>
      <c r="R117" s="194" t="s">
        <v>903</v>
      </c>
      <c r="S117" s="194" t="s">
        <v>745</v>
      </c>
      <c r="T117" s="194" t="s">
        <v>1748</v>
      </c>
      <c r="V117" s="217" t="s">
        <v>2709</v>
      </c>
      <c r="AA117" s="217" t="s">
        <v>2709</v>
      </c>
      <c r="AB117" s="194" t="s">
        <v>576</v>
      </c>
      <c r="AC117" s="194" t="s">
        <v>745</v>
      </c>
      <c r="AD117" s="194" t="s">
        <v>1946</v>
      </c>
    </row>
    <row r="118" spans="1:30" ht="15" x14ac:dyDescent="0.25">
      <c r="A118" s="34" t="s">
        <v>711</v>
      </c>
      <c r="B118" s="194" t="s">
        <v>1771</v>
      </c>
      <c r="C118" s="192" t="s">
        <v>1124</v>
      </c>
      <c r="R118" s="194" t="s">
        <v>905</v>
      </c>
      <c r="S118" s="194" t="s">
        <v>745</v>
      </c>
      <c r="T118" s="194" t="s">
        <v>1749</v>
      </c>
      <c r="V118" s="217" t="s">
        <v>2709</v>
      </c>
      <c r="AA118" s="217" t="s">
        <v>2709</v>
      </c>
      <c r="AB118" s="194" t="s">
        <v>561</v>
      </c>
      <c r="AC118" s="194" t="s">
        <v>745</v>
      </c>
      <c r="AD118" s="194" t="s">
        <v>1972</v>
      </c>
    </row>
    <row r="119" spans="1:30" ht="15" x14ac:dyDescent="0.25">
      <c r="A119" s="34" t="s">
        <v>712</v>
      </c>
      <c r="B119" s="194" t="s">
        <v>1771</v>
      </c>
      <c r="C119" s="192" t="s">
        <v>1125</v>
      </c>
      <c r="R119" s="194" t="s">
        <v>907</v>
      </c>
      <c r="S119" s="194" t="s">
        <v>745</v>
      </c>
      <c r="T119" s="194" t="s">
        <v>1659</v>
      </c>
      <c r="V119" s="217" t="s">
        <v>2709</v>
      </c>
      <c r="AA119" s="217" t="s">
        <v>2709</v>
      </c>
      <c r="AB119" s="194" t="s">
        <v>577</v>
      </c>
      <c r="AC119" s="194" t="s">
        <v>745</v>
      </c>
      <c r="AD119" s="194" t="s">
        <v>1973</v>
      </c>
    </row>
    <row r="120" spans="1:30" ht="15" x14ac:dyDescent="0.25">
      <c r="A120" s="34" t="s">
        <v>713</v>
      </c>
      <c r="B120" s="194" t="s">
        <v>1771</v>
      </c>
      <c r="C120" s="192" t="s">
        <v>1126</v>
      </c>
      <c r="R120" s="194" t="s">
        <v>909</v>
      </c>
      <c r="S120" s="194" t="s">
        <v>745</v>
      </c>
      <c r="T120" s="194" t="s">
        <v>1660</v>
      </c>
      <c r="V120" s="217" t="s">
        <v>2709</v>
      </c>
      <c r="AA120" s="217" t="s">
        <v>2709</v>
      </c>
      <c r="AB120" s="194" t="s">
        <v>562</v>
      </c>
      <c r="AC120" s="194" t="s">
        <v>745</v>
      </c>
      <c r="AD120" s="194" t="s">
        <v>1974</v>
      </c>
    </row>
    <row r="121" spans="1:30" ht="15" x14ac:dyDescent="0.25">
      <c r="A121" s="34" t="s">
        <v>714</v>
      </c>
      <c r="B121" s="194" t="s">
        <v>1771</v>
      </c>
      <c r="C121" s="192" t="s">
        <v>1127</v>
      </c>
      <c r="R121" s="194" t="s">
        <v>911</v>
      </c>
      <c r="S121" s="194" t="s">
        <v>745</v>
      </c>
      <c r="T121" s="194" t="s">
        <v>1661</v>
      </c>
      <c r="V121" s="217" t="s">
        <v>2709</v>
      </c>
      <c r="AA121" s="217" t="s">
        <v>2709</v>
      </c>
      <c r="AB121" s="194" t="s">
        <v>578</v>
      </c>
      <c r="AC121" s="194" t="s">
        <v>745</v>
      </c>
      <c r="AD121" s="194" t="s">
        <v>1975</v>
      </c>
    </row>
    <row r="122" spans="1:30" ht="15" x14ac:dyDescent="0.25">
      <c r="A122" s="34" t="s">
        <v>715</v>
      </c>
      <c r="B122" s="194" t="s">
        <v>1771</v>
      </c>
      <c r="C122" s="192" t="s">
        <v>1128</v>
      </c>
      <c r="R122" s="194" t="s">
        <v>913</v>
      </c>
      <c r="S122" s="194" t="s">
        <v>745</v>
      </c>
      <c r="T122" s="194" t="s">
        <v>1662</v>
      </c>
      <c r="V122" s="217" t="s">
        <v>2709</v>
      </c>
      <c r="AB122" s="194" t="s">
        <v>563</v>
      </c>
      <c r="AC122" s="194" t="s">
        <v>745</v>
      </c>
      <c r="AD122" s="194" t="s">
        <v>1976</v>
      </c>
    </row>
    <row r="123" spans="1:30" ht="15" x14ac:dyDescent="0.25">
      <c r="A123" s="34" t="s">
        <v>716</v>
      </c>
      <c r="B123" s="194" t="s">
        <v>1771</v>
      </c>
      <c r="C123" s="192" t="s">
        <v>1129</v>
      </c>
      <c r="R123" s="194" t="s">
        <v>915</v>
      </c>
      <c r="S123" s="194" t="s">
        <v>745</v>
      </c>
      <c r="T123" s="194" t="s">
        <v>1663</v>
      </c>
      <c r="V123" s="217" t="s">
        <v>2709</v>
      </c>
      <c r="AB123" s="194" t="s">
        <v>579</v>
      </c>
      <c r="AC123" s="194" t="s">
        <v>745</v>
      </c>
      <c r="AD123" s="194" t="s">
        <v>1977</v>
      </c>
    </row>
    <row r="124" spans="1:30" ht="15" x14ac:dyDescent="0.25">
      <c r="A124" s="34" t="s">
        <v>717</v>
      </c>
      <c r="B124" s="194" t="s">
        <v>1771</v>
      </c>
      <c r="C124" s="192" t="s">
        <v>1130</v>
      </c>
      <c r="R124" s="194" t="s">
        <v>917</v>
      </c>
      <c r="S124" s="194" t="s">
        <v>745</v>
      </c>
      <c r="T124" s="194" t="s">
        <v>1664</v>
      </c>
      <c r="V124" s="217" t="s">
        <v>2709</v>
      </c>
      <c r="AB124" s="194" t="s">
        <v>564</v>
      </c>
      <c r="AC124" s="194" t="s">
        <v>745</v>
      </c>
      <c r="AD124" s="194" t="s">
        <v>1978</v>
      </c>
    </row>
    <row r="125" spans="1:30" ht="15" x14ac:dyDescent="0.25">
      <c r="A125" s="34" t="s">
        <v>718</v>
      </c>
      <c r="B125" s="194" t="s">
        <v>1771</v>
      </c>
      <c r="C125" s="192" t="s">
        <v>1131</v>
      </c>
      <c r="R125" s="194" t="s">
        <v>919</v>
      </c>
      <c r="S125" s="194" t="s">
        <v>745</v>
      </c>
      <c r="T125" s="194" t="s">
        <v>1659</v>
      </c>
      <c r="V125" s="217" t="s">
        <v>2709</v>
      </c>
      <c r="AB125" s="194" t="s">
        <v>580</v>
      </c>
      <c r="AC125" s="194" t="s">
        <v>745</v>
      </c>
      <c r="AD125" s="194" t="s">
        <v>1979</v>
      </c>
    </row>
    <row r="126" spans="1:30" ht="15" x14ac:dyDescent="0.25">
      <c r="A126" s="34" t="s">
        <v>719</v>
      </c>
      <c r="B126" s="194" t="s">
        <v>1771</v>
      </c>
      <c r="C126" s="192" t="s">
        <v>1132</v>
      </c>
      <c r="R126" s="194" t="s">
        <v>921</v>
      </c>
      <c r="S126" s="194" t="s">
        <v>745</v>
      </c>
      <c r="T126" s="194" t="s">
        <v>1665</v>
      </c>
      <c r="V126" s="217" t="s">
        <v>2709</v>
      </c>
      <c r="AB126" s="194" t="s">
        <v>565</v>
      </c>
      <c r="AC126" s="194" t="s">
        <v>745</v>
      </c>
      <c r="AD126" s="194" t="s">
        <v>1980</v>
      </c>
    </row>
    <row r="127" spans="1:30" ht="15" x14ac:dyDescent="0.25">
      <c r="A127" s="34" t="s">
        <v>720</v>
      </c>
      <c r="B127" s="194" t="s">
        <v>1771</v>
      </c>
      <c r="C127" s="192" t="s">
        <v>1723</v>
      </c>
      <c r="R127" s="194" t="s">
        <v>923</v>
      </c>
      <c r="S127" s="194" t="s">
        <v>745</v>
      </c>
      <c r="T127" s="194" t="s">
        <v>1666</v>
      </c>
      <c r="V127" s="217" t="s">
        <v>2709</v>
      </c>
      <c r="AB127" s="194" t="s">
        <v>581</v>
      </c>
      <c r="AC127" s="194" t="s">
        <v>745</v>
      </c>
      <c r="AD127" s="194" t="s">
        <v>1981</v>
      </c>
    </row>
    <row r="128" spans="1:30" ht="15" x14ac:dyDescent="0.25">
      <c r="A128" s="34" t="s">
        <v>721</v>
      </c>
      <c r="B128" s="194" t="s">
        <v>1771</v>
      </c>
      <c r="C128" s="192" t="s">
        <v>1133</v>
      </c>
      <c r="R128" s="194" t="s">
        <v>925</v>
      </c>
      <c r="S128" s="194" t="s">
        <v>745</v>
      </c>
      <c r="T128" s="194" t="s">
        <v>1667</v>
      </c>
      <c r="V128" s="217" t="s">
        <v>2709</v>
      </c>
      <c r="AB128" s="194" t="s">
        <v>566</v>
      </c>
      <c r="AC128" s="194" t="s">
        <v>745</v>
      </c>
      <c r="AD128" s="194" t="s">
        <v>1957</v>
      </c>
    </row>
    <row r="129" spans="1:30" ht="15" x14ac:dyDescent="0.25">
      <c r="A129" s="34" t="s">
        <v>722</v>
      </c>
      <c r="B129" s="194" t="s">
        <v>1771</v>
      </c>
      <c r="C129" s="192" t="s">
        <v>1134</v>
      </c>
      <c r="R129" s="194" t="s">
        <v>927</v>
      </c>
      <c r="S129" s="194" t="s">
        <v>745</v>
      </c>
      <c r="T129" s="194" t="s">
        <v>1668</v>
      </c>
      <c r="V129" s="217" t="s">
        <v>2709</v>
      </c>
      <c r="AB129" s="194" t="s">
        <v>582</v>
      </c>
      <c r="AC129" s="194" t="s">
        <v>745</v>
      </c>
      <c r="AD129" s="194" t="s">
        <v>1946</v>
      </c>
    </row>
    <row r="130" spans="1:30" ht="15" x14ac:dyDescent="0.25">
      <c r="A130" s="34" t="s">
        <v>723</v>
      </c>
      <c r="B130" s="194" t="s">
        <v>1771</v>
      </c>
      <c r="C130" s="192" t="s">
        <v>1135</v>
      </c>
      <c r="R130" s="194" t="s">
        <v>938</v>
      </c>
      <c r="S130" s="194" t="s">
        <v>745</v>
      </c>
      <c r="T130" s="194" t="s">
        <v>1669</v>
      </c>
      <c r="V130" s="217" t="s">
        <v>2709</v>
      </c>
      <c r="AB130" s="194" t="s">
        <v>567</v>
      </c>
      <c r="AC130" s="194" t="s">
        <v>745</v>
      </c>
      <c r="AD130" s="194" t="s">
        <v>1982</v>
      </c>
    </row>
    <row r="131" spans="1:30" ht="15" x14ac:dyDescent="0.25">
      <c r="A131" s="34" t="s">
        <v>724</v>
      </c>
      <c r="B131" s="194" t="s">
        <v>1771</v>
      </c>
      <c r="C131" s="192" t="s">
        <v>1136</v>
      </c>
      <c r="R131" s="194" t="s">
        <v>940</v>
      </c>
      <c r="S131" s="194" t="s">
        <v>745</v>
      </c>
      <c r="T131" s="194" t="s">
        <v>1670</v>
      </c>
      <c r="V131" s="217" t="s">
        <v>2709</v>
      </c>
      <c r="AB131" s="194" t="s">
        <v>583</v>
      </c>
      <c r="AC131" s="194" t="s">
        <v>745</v>
      </c>
      <c r="AD131" s="194" t="s">
        <v>1983</v>
      </c>
    </row>
    <row r="132" spans="1:30" ht="15" x14ac:dyDescent="0.25">
      <c r="A132" s="34" t="s">
        <v>725</v>
      </c>
      <c r="B132" s="194" t="s">
        <v>1771</v>
      </c>
      <c r="C132" s="192" t="s">
        <v>1137</v>
      </c>
      <c r="R132" s="194" t="s">
        <v>942</v>
      </c>
      <c r="S132" s="194" t="s">
        <v>745</v>
      </c>
      <c r="T132" s="194" t="s">
        <v>1671</v>
      </c>
      <c r="V132" s="217" t="s">
        <v>2709</v>
      </c>
      <c r="AB132" s="194" t="s">
        <v>568</v>
      </c>
      <c r="AC132" s="194" t="s">
        <v>745</v>
      </c>
      <c r="AD132" s="194" t="s">
        <v>1984</v>
      </c>
    </row>
    <row r="133" spans="1:30" ht="15" x14ac:dyDescent="0.25">
      <c r="A133" s="34" t="s">
        <v>726</v>
      </c>
      <c r="B133" s="194" t="s">
        <v>1771</v>
      </c>
      <c r="C133" s="192" t="s">
        <v>1138</v>
      </c>
      <c r="R133" s="194" t="s">
        <v>944</v>
      </c>
      <c r="S133" s="194" t="s">
        <v>745</v>
      </c>
      <c r="T133" s="194" t="s">
        <v>1672</v>
      </c>
      <c r="V133" s="217" t="s">
        <v>2709</v>
      </c>
      <c r="AB133" s="194" t="s">
        <v>584</v>
      </c>
      <c r="AC133" s="194" t="s">
        <v>745</v>
      </c>
      <c r="AD133" s="194" t="s">
        <v>1985</v>
      </c>
    </row>
    <row r="134" spans="1:30" ht="15" x14ac:dyDescent="0.25">
      <c r="A134" s="34" t="s">
        <v>727</v>
      </c>
      <c r="B134" s="194" t="s">
        <v>1771</v>
      </c>
      <c r="C134" s="192" t="s">
        <v>1139</v>
      </c>
      <c r="R134" s="194" t="s">
        <v>946</v>
      </c>
      <c r="S134" s="194" t="s">
        <v>745</v>
      </c>
      <c r="T134" s="194" t="s">
        <v>1750</v>
      </c>
      <c r="V134" s="217" t="s">
        <v>2709</v>
      </c>
      <c r="AB134" s="194" t="s">
        <v>569</v>
      </c>
      <c r="AC134" s="194" t="s">
        <v>745</v>
      </c>
      <c r="AD134" s="194" t="s">
        <v>1986</v>
      </c>
    </row>
    <row r="135" spans="1:30" ht="15" x14ac:dyDescent="0.25">
      <c r="A135" s="34" t="s">
        <v>728</v>
      </c>
      <c r="B135" s="194" t="s">
        <v>1771</v>
      </c>
      <c r="C135" s="192" t="s">
        <v>1140</v>
      </c>
      <c r="R135" s="194" t="s">
        <v>948</v>
      </c>
      <c r="S135" s="194" t="s">
        <v>745</v>
      </c>
      <c r="T135" s="194" t="s">
        <v>1673</v>
      </c>
      <c r="V135" s="217" t="s">
        <v>2709</v>
      </c>
      <c r="AB135" s="194" t="s">
        <v>585</v>
      </c>
      <c r="AC135" s="194" t="s">
        <v>745</v>
      </c>
      <c r="AD135" s="194" t="s">
        <v>1987</v>
      </c>
    </row>
    <row r="136" spans="1:30" ht="15" x14ac:dyDescent="0.25">
      <c r="A136" s="34" t="s">
        <v>729</v>
      </c>
      <c r="B136" s="194" t="s">
        <v>1771</v>
      </c>
      <c r="C136" s="192" t="s">
        <v>1141</v>
      </c>
      <c r="R136" s="194" t="s">
        <v>950</v>
      </c>
      <c r="S136" s="194" t="s">
        <v>745</v>
      </c>
      <c r="T136" s="194" t="s">
        <v>1674</v>
      </c>
      <c r="V136" s="217" t="s">
        <v>2709</v>
      </c>
      <c r="AB136" s="194" t="s">
        <v>570</v>
      </c>
      <c r="AC136" s="194" t="s">
        <v>745</v>
      </c>
      <c r="AD136" s="194" t="s">
        <v>1988</v>
      </c>
    </row>
    <row r="137" spans="1:30" ht="15" x14ac:dyDescent="0.25">
      <c r="A137" s="34" t="s">
        <v>730</v>
      </c>
      <c r="B137" s="194" t="s">
        <v>1771</v>
      </c>
      <c r="C137" s="192" t="s">
        <v>1142</v>
      </c>
      <c r="R137" s="194" t="s">
        <v>952</v>
      </c>
      <c r="S137" s="194" t="s">
        <v>745</v>
      </c>
      <c r="T137" s="194" t="s">
        <v>1751</v>
      </c>
      <c r="V137" s="217" t="s">
        <v>2709</v>
      </c>
      <c r="AB137" s="194" t="s">
        <v>586</v>
      </c>
      <c r="AC137" s="194" t="s">
        <v>745</v>
      </c>
      <c r="AD137" s="194" t="s">
        <v>1989</v>
      </c>
    </row>
    <row r="138" spans="1:30" ht="15" x14ac:dyDescent="0.25">
      <c r="A138" s="34" t="s">
        <v>731</v>
      </c>
      <c r="B138" s="194" t="s">
        <v>1771</v>
      </c>
      <c r="C138" s="192" t="s">
        <v>1143</v>
      </c>
      <c r="R138" s="194" t="s">
        <v>954</v>
      </c>
      <c r="S138" s="194" t="s">
        <v>745</v>
      </c>
      <c r="T138" s="194" t="s">
        <v>1752</v>
      </c>
      <c r="V138" s="217" t="s">
        <v>2709</v>
      </c>
      <c r="AB138" s="194" t="s">
        <v>663</v>
      </c>
      <c r="AC138" s="194" t="s">
        <v>745</v>
      </c>
      <c r="AD138" s="194" t="s">
        <v>1990</v>
      </c>
    </row>
    <row r="139" spans="1:30" ht="15" x14ac:dyDescent="0.25">
      <c r="A139" s="34" t="s">
        <v>2588</v>
      </c>
      <c r="B139" s="194" t="s">
        <v>1771</v>
      </c>
      <c r="C139" s="192" t="s">
        <v>2584</v>
      </c>
      <c r="R139" s="194" t="s">
        <v>956</v>
      </c>
      <c r="S139" s="194" t="s">
        <v>745</v>
      </c>
      <c r="T139" s="194" t="s">
        <v>1753</v>
      </c>
      <c r="V139" s="217" t="s">
        <v>2709</v>
      </c>
      <c r="AB139" s="194" t="s">
        <v>685</v>
      </c>
      <c r="AC139" s="194" t="s">
        <v>745</v>
      </c>
      <c r="AD139" s="194" t="s">
        <v>1991</v>
      </c>
    </row>
    <row r="140" spans="1:30" ht="15" x14ac:dyDescent="0.25">
      <c r="A140" s="34" t="s">
        <v>2589</v>
      </c>
      <c r="B140" s="194" t="s">
        <v>1771</v>
      </c>
      <c r="C140" s="192" t="s">
        <v>2585</v>
      </c>
      <c r="R140" s="194" t="s">
        <v>958</v>
      </c>
      <c r="S140" s="194" t="s">
        <v>745</v>
      </c>
      <c r="T140" s="194" t="s">
        <v>1675</v>
      </c>
      <c r="V140" s="217" t="s">
        <v>2709</v>
      </c>
      <c r="AB140" s="194" t="s">
        <v>664</v>
      </c>
      <c r="AC140" s="194" t="s">
        <v>745</v>
      </c>
      <c r="AD140" s="194" t="s">
        <v>1992</v>
      </c>
    </row>
    <row r="141" spans="1:30" ht="15" x14ac:dyDescent="0.25">
      <c r="A141" s="34" t="s">
        <v>2590</v>
      </c>
      <c r="B141" s="194" t="s">
        <v>1771</v>
      </c>
      <c r="C141" s="192" t="s">
        <v>2586</v>
      </c>
      <c r="R141" s="194" t="s">
        <v>960</v>
      </c>
      <c r="S141" s="194" t="s">
        <v>745</v>
      </c>
      <c r="T141" s="194" t="s">
        <v>1676</v>
      </c>
      <c r="V141" s="217" t="s">
        <v>2709</v>
      </c>
      <c r="AB141" s="194" t="s">
        <v>686</v>
      </c>
      <c r="AC141" s="194" t="s">
        <v>745</v>
      </c>
      <c r="AD141" s="194" t="s">
        <v>1993</v>
      </c>
    </row>
    <row r="142" spans="1:30" ht="15" x14ac:dyDescent="0.25">
      <c r="A142" s="34" t="s">
        <v>2591</v>
      </c>
      <c r="B142" s="194" t="s">
        <v>1771</v>
      </c>
      <c r="C142" s="192" t="s">
        <v>2587</v>
      </c>
      <c r="R142" s="194" t="s">
        <v>962</v>
      </c>
      <c r="S142" s="194" t="s">
        <v>745</v>
      </c>
      <c r="T142" s="194" t="s">
        <v>1677</v>
      </c>
      <c r="V142" s="217" t="s">
        <v>2709</v>
      </c>
      <c r="AB142" s="194" t="s">
        <v>665</v>
      </c>
      <c r="AC142" s="194" t="s">
        <v>745</v>
      </c>
      <c r="AD142" s="194" t="s">
        <v>1994</v>
      </c>
    </row>
    <row r="143" spans="1:30" ht="15" x14ac:dyDescent="0.25">
      <c r="A143" s="34" t="s">
        <v>2592</v>
      </c>
      <c r="B143" s="194" t="s">
        <v>1771</v>
      </c>
      <c r="C143" s="192" t="s">
        <v>2596</v>
      </c>
      <c r="R143" s="194" t="s">
        <v>964</v>
      </c>
      <c r="S143" s="194" t="s">
        <v>745</v>
      </c>
      <c r="T143" s="194" t="s">
        <v>1678</v>
      </c>
      <c r="V143" s="217" t="s">
        <v>2709</v>
      </c>
      <c r="AB143" s="194" t="s">
        <v>687</v>
      </c>
      <c r="AC143" s="194" t="s">
        <v>745</v>
      </c>
      <c r="AD143" s="194" t="s">
        <v>1995</v>
      </c>
    </row>
    <row r="144" spans="1:30" ht="15" x14ac:dyDescent="0.25">
      <c r="A144" s="34" t="s">
        <v>2593</v>
      </c>
      <c r="B144" s="194" t="s">
        <v>1771</v>
      </c>
      <c r="C144" s="192" t="s">
        <v>2597</v>
      </c>
      <c r="R144" s="194" t="s">
        <v>966</v>
      </c>
      <c r="S144" s="194" t="s">
        <v>745</v>
      </c>
      <c r="T144" s="194" t="s">
        <v>1679</v>
      </c>
      <c r="V144" s="217" t="s">
        <v>2709</v>
      </c>
      <c r="AB144" s="194" t="s">
        <v>666</v>
      </c>
      <c r="AC144" s="194" t="s">
        <v>745</v>
      </c>
      <c r="AD144" s="194" t="s">
        <v>1996</v>
      </c>
    </row>
    <row r="145" spans="1:30" ht="15" x14ac:dyDescent="0.25">
      <c r="A145" s="34" t="s">
        <v>2594</v>
      </c>
      <c r="B145" s="194" t="s">
        <v>1771</v>
      </c>
      <c r="C145" s="192" t="s">
        <v>2598</v>
      </c>
      <c r="R145" s="194" t="s">
        <v>968</v>
      </c>
      <c r="S145" s="194" t="s">
        <v>745</v>
      </c>
      <c r="T145" s="194" t="s">
        <v>1680</v>
      </c>
      <c r="V145" s="217" t="s">
        <v>2709</v>
      </c>
      <c r="AB145" s="194" t="s">
        <v>688</v>
      </c>
      <c r="AC145" s="194" t="s">
        <v>745</v>
      </c>
      <c r="AD145" s="194" t="s">
        <v>1997</v>
      </c>
    </row>
    <row r="146" spans="1:30" ht="15" x14ac:dyDescent="0.25">
      <c r="A146" s="34" t="s">
        <v>2595</v>
      </c>
      <c r="B146" s="194" t="s">
        <v>1771</v>
      </c>
      <c r="C146" s="192" t="s">
        <v>2599</v>
      </c>
      <c r="R146" s="194" t="s">
        <v>970</v>
      </c>
      <c r="S146" s="194" t="s">
        <v>745</v>
      </c>
      <c r="T146" s="194" t="s">
        <v>1675</v>
      </c>
      <c r="V146" s="217" t="s">
        <v>2709</v>
      </c>
      <c r="AB146" s="194" t="s">
        <v>667</v>
      </c>
      <c r="AC146" s="194" t="s">
        <v>745</v>
      </c>
      <c r="AD146" s="194" t="s">
        <v>1998</v>
      </c>
    </row>
    <row r="147" spans="1:30" ht="15" x14ac:dyDescent="0.25">
      <c r="A147" s="34" t="s">
        <v>181</v>
      </c>
      <c r="B147" s="194" t="s">
        <v>745</v>
      </c>
      <c r="C147" s="192" t="s">
        <v>1144</v>
      </c>
      <c r="R147" s="194" t="s">
        <v>972</v>
      </c>
      <c r="S147" s="194" t="s">
        <v>745</v>
      </c>
      <c r="T147" s="194" t="s">
        <v>1681</v>
      </c>
      <c r="V147" s="217" t="s">
        <v>2709</v>
      </c>
      <c r="AB147" s="194" t="s">
        <v>689</v>
      </c>
      <c r="AC147" s="194" t="s">
        <v>745</v>
      </c>
      <c r="AD147" s="194" t="s">
        <v>1999</v>
      </c>
    </row>
    <row r="148" spans="1:30" ht="15" x14ac:dyDescent="0.25">
      <c r="A148" s="34" t="s">
        <v>183</v>
      </c>
      <c r="B148" s="194" t="s">
        <v>745</v>
      </c>
      <c r="C148" s="192" t="s">
        <v>1145</v>
      </c>
      <c r="R148" s="194" t="s">
        <v>974</v>
      </c>
      <c r="S148" s="194" t="s">
        <v>745</v>
      </c>
      <c r="T148" s="194" t="s">
        <v>1682</v>
      </c>
      <c r="V148" s="217" t="s">
        <v>2709</v>
      </c>
      <c r="AB148" s="194" t="s">
        <v>668</v>
      </c>
      <c r="AC148" s="194" t="s">
        <v>745</v>
      </c>
      <c r="AD148" s="194" t="s">
        <v>2000</v>
      </c>
    </row>
    <row r="149" spans="1:30" ht="15" x14ac:dyDescent="0.25">
      <c r="A149" s="34" t="s">
        <v>185</v>
      </c>
      <c r="B149" s="194" t="s">
        <v>745</v>
      </c>
      <c r="C149" s="192" t="s">
        <v>1146</v>
      </c>
      <c r="R149" s="194" t="s">
        <v>976</v>
      </c>
      <c r="S149" s="194" t="s">
        <v>745</v>
      </c>
      <c r="T149" s="194" t="s">
        <v>1683</v>
      </c>
      <c r="V149" s="217" t="s">
        <v>2709</v>
      </c>
      <c r="AB149" s="194" t="s">
        <v>690</v>
      </c>
      <c r="AC149" s="194" t="s">
        <v>745</v>
      </c>
      <c r="AD149" s="194" t="s">
        <v>2001</v>
      </c>
    </row>
    <row r="150" spans="1:30" ht="15" x14ac:dyDescent="0.25">
      <c r="A150" s="34" t="s">
        <v>187</v>
      </c>
      <c r="B150" s="194" t="s">
        <v>745</v>
      </c>
      <c r="C150" s="192" t="s">
        <v>1147</v>
      </c>
      <c r="R150" s="194" t="s">
        <v>978</v>
      </c>
      <c r="S150" s="194" t="s">
        <v>745</v>
      </c>
      <c r="T150" s="194" t="s">
        <v>1684</v>
      </c>
      <c r="V150" s="217" t="s">
        <v>2709</v>
      </c>
      <c r="AB150" s="194" t="s">
        <v>669</v>
      </c>
      <c r="AC150" s="194" t="s">
        <v>745</v>
      </c>
      <c r="AD150" s="194" t="s">
        <v>2002</v>
      </c>
    </row>
    <row r="151" spans="1:30" ht="15" x14ac:dyDescent="0.25">
      <c r="A151" s="34" t="s">
        <v>189</v>
      </c>
      <c r="B151" s="194" t="s">
        <v>745</v>
      </c>
      <c r="C151" s="192" t="s">
        <v>1148</v>
      </c>
      <c r="R151" s="194" t="s">
        <v>980</v>
      </c>
      <c r="S151" s="194" t="s">
        <v>745</v>
      </c>
      <c r="T151" s="194" t="s">
        <v>1685</v>
      </c>
      <c r="V151" s="217" t="s">
        <v>2709</v>
      </c>
      <c r="AB151" s="194" t="s">
        <v>691</v>
      </c>
      <c r="AC151" s="194" t="s">
        <v>745</v>
      </c>
      <c r="AD151" s="194" t="s">
        <v>2003</v>
      </c>
    </row>
    <row r="152" spans="1:30" ht="15" x14ac:dyDescent="0.25">
      <c r="A152" s="34" t="s">
        <v>191</v>
      </c>
      <c r="B152" s="194" t="s">
        <v>745</v>
      </c>
      <c r="C152" s="192" t="s">
        <v>1149</v>
      </c>
      <c r="R152" s="194" t="s">
        <v>981</v>
      </c>
      <c r="S152" s="194" t="s">
        <v>745</v>
      </c>
      <c r="T152" s="194" t="s">
        <v>1686</v>
      </c>
      <c r="V152" s="217" t="s">
        <v>2709</v>
      </c>
      <c r="AB152" s="194" t="s">
        <v>670</v>
      </c>
      <c r="AC152" s="194" t="s">
        <v>745</v>
      </c>
      <c r="AD152" s="194" t="s">
        <v>2004</v>
      </c>
    </row>
    <row r="153" spans="1:30" ht="15" x14ac:dyDescent="0.25">
      <c r="A153" s="34" t="s">
        <v>193</v>
      </c>
      <c r="B153" s="194" t="s">
        <v>745</v>
      </c>
      <c r="C153" s="192" t="s">
        <v>1150</v>
      </c>
      <c r="R153" s="194" t="s">
        <v>982</v>
      </c>
      <c r="S153" s="194" t="s">
        <v>745</v>
      </c>
      <c r="T153" s="194" t="s">
        <v>1687</v>
      </c>
      <c r="V153" s="217" t="s">
        <v>2709</v>
      </c>
      <c r="AB153" s="194" t="s">
        <v>692</v>
      </c>
      <c r="AC153" s="194" t="s">
        <v>745</v>
      </c>
      <c r="AD153" s="194" t="s">
        <v>2005</v>
      </c>
    </row>
    <row r="154" spans="1:30" ht="15" x14ac:dyDescent="0.25">
      <c r="A154" s="34" t="s">
        <v>195</v>
      </c>
      <c r="B154" s="194" t="s">
        <v>745</v>
      </c>
      <c r="C154" s="192" t="s">
        <v>1151</v>
      </c>
      <c r="R154" s="194" t="s">
        <v>983</v>
      </c>
      <c r="S154" s="194" t="s">
        <v>745</v>
      </c>
      <c r="T154" s="194" t="s">
        <v>1688</v>
      </c>
      <c r="V154" s="217" t="s">
        <v>2709</v>
      </c>
      <c r="AB154" s="194" t="s">
        <v>671</v>
      </c>
      <c r="AC154" s="194" t="s">
        <v>745</v>
      </c>
      <c r="AD154" s="194" t="s">
        <v>2006</v>
      </c>
    </row>
    <row r="155" spans="1:30" ht="15" x14ac:dyDescent="0.25">
      <c r="A155" s="34" t="s">
        <v>197</v>
      </c>
      <c r="B155" s="194" t="s">
        <v>745</v>
      </c>
      <c r="C155" s="192" t="s">
        <v>2673</v>
      </c>
      <c r="R155" s="194" t="s">
        <v>984</v>
      </c>
      <c r="S155" s="194" t="s">
        <v>745</v>
      </c>
      <c r="T155" s="194" t="s">
        <v>1689</v>
      </c>
      <c r="V155" s="217" t="s">
        <v>2709</v>
      </c>
      <c r="AB155" s="194" t="s">
        <v>693</v>
      </c>
      <c r="AC155" s="194" t="s">
        <v>745</v>
      </c>
      <c r="AD155" s="194" t="s">
        <v>2007</v>
      </c>
    </row>
    <row r="156" spans="1:30" ht="15" x14ac:dyDescent="0.25">
      <c r="A156" s="34" t="s">
        <v>2600</v>
      </c>
      <c r="B156" s="194" t="s">
        <v>745</v>
      </c>
      <c r="C156" s="192" t="s">
        <v>2602</v>
      </c>
      <c r="R156" s="194" t="s">
        <v>985</v>
      </c>
      <c r="S156" s="194" t="s">
        <v>745</v>
      </c>
      <c r="T156" s="194" t="s">
        <v>1690</v>
      </c>
      <c r="V156" s="217" t="s">
        <v>2709</v>
      </c>
      <c r="AB156" s="194" t="s">
        <v>672</v>
      </c>
      <c r="AC156" s="194" t="s">
        <v>745</v>
      </c>
      <c r="AD156" s="194" t="s">
        <v>2008</v>
      </c>
    </row>
    <row r="157" spans="1:30" ht="15" x14ac:dyDescent="0.25">
      <c r="A157" s="34" t="s">
        <v>199</v>
      </c>
      <c r="B157" s="194" t="s">
        <v>745</v>
      </c>
      <c r="C157" s="192" t="s">
        <v>1152</v>
      </c>
      <c r="R157" s="194" t="s">
        <v>986</v>
      </c>
      <c r="S157" s="194" t="s">
        <v>745</v>
      </c>
      <c r="T157" s="194" t="s">
        <v>1691</v>
      </c>
      <c r="V157" s="217" t="s">
        <v>2709</v>
      </c>
      <c r="AB157" s="194" t="s">
        <v>694</v>
      </c>
      <c r="AC157" s="194" t="s">
        <v>745</v>
      </c>
      <c r="AD157" s="194" t="s">
        <v>2009</v>
      </c>
    </row>
    <row r="158" spans="1:30" ht="15" x14ac:dyDescent="0.25">
      <c r="A158" s="34" t="s">
        <v>201</v>
      </c>
      <c r="B158" s="194" t="s">
        <v>745</v>
      </c>
      <c r="C158" s="192" t="s">
        <v>1153</v>
      </c>
      <c r="R158" s="194" t="s">
        <v>987</v>
      </c>
      <c r="S158" s="194" t="s">
        <v>745</v>
      </c>
      <c r="T158" s="194" t="s">
        <v>1692</v>
      </c>
      <c r="V158" s="217" t="s">
        <v>2709</v>
      </c>
      <c r="AB158" s="194" t="s">
        <v>673</v>
      </c>
      <c r="AC158" s="194" t="s">
        <v>745</v>
      </c>
      <c r="AD158" s="194" t="s">
        <v>2010</v>
      </c>
    </row>
    <row r="159" spans="1:30" ht="15" x14ac:dyDescent="0.25">
      <c r="A159" s="34" t="s">
        <v>732</v>
      </c>
      <c r="B159" s="194" t="s">
        <v>745</v>
      </c>
      <c r="C159" s="192" t="s">
        <v>1154</v>
      </c>
      <c r="R159" s="194" t="s">
        <v>988</v>
      </c>
      <c r="S159" s="194" t="s">
        <v>745</v>
      </c>
      <c r="T159" s="194" t="s">
        <v>1693</v>
      </c>
      <c r="V159" s="217" t="s">
        <v>2709</v>
      </c>
      <c r="AB159" s="194" t="s">
        <v>695</v>
      </c>
      <c r="AC159" s="194" t="s">
        <v>745</v>
      </c>
      <c r="AD159" s="194" t="s">
        <v>2011</v>
      </c>
    </row>
    <row r="160" spans="1:30" ht="15" x14ac:dyDescent="0.25">
      <c r="A160" s="34" t="s">
        <v>203</v>
      </c>
      <c r="B160" s="194" t="s">
        <v>745</v>
      </c>
      <c r="C160" s="192" t="s">
        <v>1155</v>
      </c>
      <c r="R160" s="194" t="s">
        <v>989</v>
      </c>
      <c r="S160" s="194" t="s">
        <v>745</v>
      </c>
      <c r="T160" s="194" t="s">
        <v>1694</v>
      </c>
      <c r="V160" s="217" t="s">
        <v>2709</v>
      </c>
      <c r="AB160" s="194" t="s">
        <v>674</v>
      </c>
      <c r="AC160" s="194" t="s">
        <v>745</v>
      </c>
      <c r="AD160" s="194" t="s">
        <v>2012</v>
      </c>
    </row>
    <row r="161" spans="1:30" ht="15" x14ac:dyDescent="0.25">
      <c r="A161" s="34" t="s">
        <v>733</v>
      </c>
      <c r="B161" s="194" t="s">
        <v>745</v>
      </c>
      <c r="C161" s="192" t="s">
        <v>1156</v>
      </c>
      <c r="R161" s="194" t="s">
        <v>939</v>
      </c>
      <c r="S161" s="194" t="s">
        <v>745</v>
      </c>
      <c r="T161" s="194" t="s">
        <v>1695</v>
      </c>
      <c r="V161" s="217" t="s">
        <v>2709</v>
      </c>
      <c r="AB161" s="194" t="s">
        <v>696</v>
      </c>
      <c r="AC161" s="194" t="s">
        <v>745</v>
      </c>
      <c r="AD161" s="194" t="s">
        <v>2013</v>
      </c>
    </row>
    <row r="162" spans="1:30" ht="15" x14ac:dyDescent="0.25">
      <c r="A162" s="34" t="s">
        <v>205</v>
      </c>
      <c r="B162" s="194" t="s">
        <v>745</v>
      </c>
      <c r="C162" s="192" t="s">
        <v>1157</v>
      </c>
      <c r="R162" s="194" t="s">
        <v>941</v>
      </c>
      <c r="S162" s="194" t="s">
        <v>745</v>
      </c>
      <c r="T162" s="194" t="s">
        <v>1696</v>
      </c>
      <c r="V162" s="217" t="s">
        <v>2709</v>
      </c>
      <c r="AB162" s="194" t="s">
        <v>675</v>
      </c>
      <c r="AC162" s="194" t="s">
        <v>745</v>
      </c>
      <c r="AD162" s="194" t="s">
        <v>2014</v>
      </c>
    </row>
    <row r="163" spans="1:30" ht="15" x14ac:dyDescent="0.25">
      <c r="A163" s="34" t="s">
        <v>207</v>
      </c>
      <c r="B163" s="194" t="s">
        <v>745</v>
      </c>
      <c r="C163" s="192" t="s">
        <v>1158</v>
      </c>
      <c r="R163" s="194" t="s">
        <v>943</v>
      </c>
      <c r="S163" s="194" t="s">
        <v>745</v>
      </c>
      <c r="T163" s="194" t="s">
        <v>1697</v>
      </c>
      <c r="V163" s="217" t="s">
        <v>2709</v>
      </c>
      <c r="AB163" s="194" t="s">
        <v>676</v>
      </c>
      <c r="AC163" s="194" t="s">
        <v>745</v>
      </c>
      <c r="AD163" s="194" t="s">
        <v>2015</v>
      </c>
    </row>
    <row r="164" spans="1:30" ht="15" x14ac:dyDescent="0.25">
      <c r="A164" s="34" t="s">
        <v>209</v>
      </c>
      <c r="B164" s="194" t="s">
        <v>745</v>
      </c>
      <c r="C164" s="192" t="s">
        <v>1159</v>
      </c>
      <c r="R164" s="194" t="s">
        <v>945</v>
      </c>
      <c r="S164" s="194" t="s">
        <v>745</v>
      </c>
      <c r="T164" s="194" t="s">
        <v>1698</v>
      </c>
      <c r="V164" s="217" t="s">
        <v>2709</v>
      </c>
      <c r="AB164" s="194" t="s">
        <v>677</v>
      </c>
      <c r="AC164" s="194" t="s">
        <v>745</v>
      </c>
      <c r="AD164" s="194" t="s">
        <v>2016</v>
      </c>
    </row>
    <row r="165" spans="1:30" ht="15" x14ac:dyDescent="0.25">
      <c r="A165" s="34" t="s">
        <v>211</v>
      </c>
      <c r="B165" s="194" t="s">
        <v>745</v>
      </c>
      <c r="C165" s="192" t="s">
        <v>1160</v>
      </c>
      <c r="R165" s="194" t="s">
        <v>947</v>
      </c>
      <c r="S165" s="194" t="s">
        <v>745</v>
      </c>
      <c r="T165" s="194" t="s">
        <v>1754</v>
      </c>
      <c r="V165" s="217" t="s">
        <v>2709</v>
      </c>
      <c r="AB165" s="194" t="s">
        <v>678</v>
      </c>
      <c r="AC165" s="194" t="s">
        <v>745</v>
      </c>
      <c r="AD165" s="194" t="s">
        <v>2017</v>
      </c>
    </row>
    <row r="166" spans="1:30" ht="15" x14ac:dyDescent="0.25">
      <c r="A166" s="34" t="s">
        <v>213</v>
      </c>
      <c r="B166" s="194" t="s">
        <v>745</v>
      </c>
      <c r="C166" s="192" t="s">
        <v>1161</v>
      </c>
      <c r="R166" s="194" t="s">
        <v>949</v>
      </c>
      <c r="S166" s="194" t="s">
        <v>745</v>
      </c>
      <c r="T166" s="194" t="s">
        <v>1699</v>
      </c>
      <c r="V166" s="217" t="s">
        <v>2709</v>
      </c>
      <c r="AB166" s="194" t="s">
        <v>679</v>
      </c>
      <c r="AC166" s="194" t="s">
        <v>745</v>
      </c>
      <c r="AD166" s="194" t="s">
        <v>2018</v>
      </c>
    </row>
    <row r="167" spans="1:30" ht="15" x14ac:dyDescent="0.25">
      <c r="A167" s="34" t="s">
        <v>215</v>
      </c>
      <c r="B167" s="194" t="s">
        <v>745</v>
      </c>
      <c r="C167" s="192" t="s">
        <v>1162</v>
      </c>
      <c r="R167" s="194" t="s">
        <v>951</v>
      </c>
      <c r="S167" s="194" t="s">
        <v>745</v>
      </c>
      <c r="T167" s="194" t="s">
        <v>1700</v>
      </c>
      <c r="V167" s="217" t="s">
        <v>2709</v>
      </c>
      <c r="AB167" s="194" t="s">
        <v>680</v>
      </c>
      <c r="AC167" s="194" t="s">
        <v>745</v>
      </c>
      <c r="AD167" s="194" t="s">
        <v>2019</v>
      </c>
    </row>
    <row r="168" spans="1:30" ht="15" x14ac:dyDescent="0.25">
      <c r="A168" s="34" t="s">
        <v>217</v>
      </c>
      <c r="B168" s="194" t="s">
        <v>745</v>
      </c>
      <c r="C168" s="192" t="s">
        <v>1163</v>
      </c>
      <c r="R168" s="194" t="s">
        <v>953</v>
      </c>
      <c r="S168" s="194" t="s">
        <v>745</v>
      </c>
      <c r="T168" s="194" t="s">
        <v>1755</v>
      </c>
      <c r="V168" s="217" t="s">
        <v>2709</v>
      </c>
      <c r="AB168" s="194" t="s">
        <v>681</v>
      </c>
      <c r="AC168" s="194" t="s">
        <v>745</v>
      </c>
      <c r="AD168" s="194" t="s">
        <v>2020</v>
      </c>
    </row>
    <row r="169" spans="1:30" ht="15" x14ac:dyDescent="0.25">
      <c r="A169" s="34" t="s">
        <v>219</v>
      </c>
      <c r="B169" s="194" t="s">
        <v>745</v>
      </c>
      <c r="C169" s="192" t="s">
        <v>1164</v>
      </c>
      <c r="R169" s="194" t="s">
        <v>955</v>
      </c>
      <c r="S169" s="194" t="s">
        <v>745</v>
      </c>
      <c r="T169" s="194" t="s">
        <v>1756</v>
      </c>
      <c r="V169" s="217" t="s">
        <v>2709</v>
      </c>
      <c r="AB169" s="194" t="s">
        <v>682</v>
      </c>
      <c r="AC169" s="194" t="s">
        <v>745</v>
      </c>
      <c r="AD169" s="194" t="s">
        <v>2021</v>
      </c>
    </row>
    <row r="170" spans="1:30" ht="15" x14ac:dyDescent="0.25">
      <c r="A170" s="34" t="s">
        <v>221</v>
      </c>
      <c r="B170" s="194" t="s">
        <v>745</v>
      </c>
      <c r="C170" s="192" t="s">
        <v>1165</v>
      </c>
      <c r="R170" s="194" t="s">
        <v>957</v>
      </c>
      <c r="S170" s="194" t="s">
        <v>745</v>
      </c>
      <c r="T170" s="194" t="s">
        <v>1757</v>
      </c>
      <c r="V170" s="217" t="s">
        <v>2709</v>
      </c>
      <c r="AB170" s="194" t="s">
        <v>683</v>
      </c>
      <c r="AC170" s="194" t="s">
        <v>745</v>
      </c>
      <c r="AD170" s="194" t="s">
        <v>2022</v>
      </c>
    </row>
    <row r="171" spans="1:30" ht="15" x14ac:dyDescent="0.25">
      <c r="A171" s="34" t="s">
        <v>223</v>
      </c>
      <c r="B171" s="194" t="s">
        <v>745</v>
      </c>
      <c r="C171" s="192" t="s">
        <v>1166</v>
      </c>
      <c r="R171" s="194" t="s">
        <v>959</v>
      </c>
      <c r="S171" s="194" t="s">
        <v>745</v>
      </c>
      <c r="T171" s="194" t="s">
        <v>1701</v>
      </c>
      <c r="V171" s="217" t="s">
        <v>2709</v>
      </c>
      <c r="AB171" s="194" t="s">
        <v>684</v>
      </c>
      <c r="AC171" s="194" t="s">
        <v>745</v>
      </c>
      <c r="AD171" s="194" t="s">
        <v>2023</v>
      </c>
    </row>
    <row r="172" spans="1:30" ht="15" x14ac:dyDescent="0.25">
      <c r="A172" s="34" t="s">
        <v>225</v>
      </c>
      <c r="B172" s="194" t="s">
        <v>745</v>
      </c>
      <c r="C172" s="192" t="s">
        <v>1167</v>
      </c>
      <c r="R172" s="194" t="s">
        <v>961</v>
      </c>
      <c r="S172" s="194" t="s">
        <v>745</v>
      </c>
      <c r="T172" s="194" t="s">
        <v>1702</v>
      </c>
      <c r="V172" s="217" t="s">
        <v>2709</v>
      </c>
      <c r="AB172" s="194" t="s">
        <v>114</v>
      </c>
      <c r="AC172" s="194" t="s">
        <v>1771</v>
      </c>
      <c r="AD172" s="194" t="s">
        <v>2024</v>
      </c>
    </row>
    <row r="173" spans="1:30" ht="15" x14ac:dyDescent="0.25">
      <c r="A173" s="34" t="s">
        <v>227</v>
      </c>
      <c r="B173" s="194" t="s">
        <v>745</v>
      </c>
      <c r="C173" s="192" t="s">
        <v>1168</v>
      </c>
      <c r="R173" s="194" t="s">
        <v>963</v>
      </c>
      <c r="S173" s="194" t="s">
        <v>745</v>
      </c>
      <c r="T173" s="194" t="s">
        <v>1703</v>
      </c>
      <c r="V173" s="217" t="s">
        <v>2709</v>
      </c>
      <c r="AB173" s="194" t="s">
        <v>115</v>
      </c>
      <c r="AC173" s="194" t="s">
        <v>1771</v>
      </c>
      <c r="AD173" s="194" t="s">
        <v>2025</v>
      </c>
    </row>
    <row r="174" spans="1:30" ht="15" x14ac:dyDescent="0.25">
      <c r="A174" s="34" t="s">
        <v>229</v>
      </c>
      <c r="B174" s="194" t="s">
        <v>745</v>
      </c>
      <c r="C174" s="192" t="s">
        <v>1169</v>
      </c>
      <c r="R174" s="194" t="s">
        <v>965</v>
      </c>
      <c r="S174" s="194" t="s">
        <v>745</v>
      </c>
      <c r="T174" s="194" t="s">
        <v>1704</v>
      </c>
      <c r="V174" s="217" t="s">
        <v>2709</v>
      </c>
      <c r="AB174" s="194" t="s">
        <v>118</v>
      </c>
      <c r="AC174" s="194" t="s">
        <v>1771</v>
      </c>
      <c r="AD174" s="194" t="s">
        <v>2028</v>
      </c>
    </row>
    <row r="175" spans="1:30" ht="15" x14ac:dyDescent="0.25">
      <c r="A175" s="34" t="s">
        <v>231</v>
      </c>
      <c r="B175" s="194" t="s">
        <v>745</v>
      </c>
      <c r="C175" s="192" t="s">
        <v>1170</v>
      </c>
      <c r="R175" s="194" t="s">
        <v>967</v>
      </c>
      <c r="S175" s="194" t="s">
        <v>745</v>
      </c>
      <c r="T175" s="194" t="s">
        <v>1705</v>
      </c>
      <c r="V175" s="217" t="s">
        <v>2709</v>
      </c>
      <c r="AB175" s="194" t="s">
        <v>119</v>
      </c>
      <c r="AC175" s="194" t="s">
        <v>1771</v>
      </c>
      <c r="AD175" s="194" t="s">
        <v>2029</v>
      </c>
    </row>
    <row r="176" spans="1:30" ht="15" x14ac:dyDescent="0.25">
      <c r="A176" s="34" t="s">
        <v>233</v>
      </c>
      <c r="B176" s="194" t="s">
        <v>745</v>
      </c>
      <c r="C176" s="192" t="s">
        <v>1171</v>
      </c>
      <c r="R176" s="194" t="s">
        <v>969</v>
      </c>
      <c r="S176" s="194" t="s">
        <v>745</v>
      </c>
      <c r="T176" s="194" t="s">
        <v>1706</v>
      </c>
      <c r="V176" s="217" t="s">
        <v>2709</v>
      </c>
      <c r="AB176" s="194" t="s">
        <v>122</v>
      </c>
      <c r="AC176" s="194" t="s">
        <v>1771</v>
      </c>
      <c r="AD176" s="194" t="s">
        <v>2032</v>
      </c>
    </row>
    <row r="177" spans="1:30" ht="15" x14ac:dyDescent="0.25">
      <c r="A177" s="34" t="s">
        <v>235</v>
      </c>
      <c r="B177" s="194" t="s">
        <v>745</v>
      </c>
      <c r="C177" s="192" t="s">
        <v>1165</v>
      </c>
      <c r="R177" s="194" t="s">
        <v>971</v>
      </c>
      <c r="S177" s="194" t="s">
        <v>745</v>
      </c>
      <c r="T177" s="194" t="s">
        <v>1701</v>
      </c>
      <c r="V177" s="217" t="s">
        <v>2709</v>
      </c>
      <c r="AB177" s="194" t="s">
        <v>123</v>
      </c>
      <c r="AC177" s="194" t="s">
        <v>1771</v>
      </c>
      <c r="AD177" s="194" t="s">
        <v>2033</v>
      </c>
    </row>
    <row r="178" spans="1:30" ht="15" x14ac:dyDescent="0.25">
      <c r="A178" s="34" t="s">
        <v>237</v>
      </c>
      <c r="B178" s="194" t="s">
        <v>745</v>
      </c>
      <c r="C178" s="192" t="s">
        <v>1172</v>
      </c>
      <c r="R178" s="194" t="s">
        <v>973</v>
      </c>
      <c r="S178" s="194" t="s">
        <v>745</v>
      </c>
      <c r="T178" s="194" t="s">
        <v>1707</v>
      </c>
      <c r="V178" s="217" t="s">
        <v>2709</v>
      </c>
      <c r="AB178" s="194" t="s">
        <v>124</v>
      </c>
      <c r="AC178" s="194" t="s">
        <v>1771</v>
      </c>
      <c r="AD178" s="194" t="s">
        <v>2034</v>
      </c>
    </row>
    <row r="179" spans="1:30" ht="15" x14ac:dyDescent="0.25">
      <c r="A179" s="34" t="s">
        <v>239</v>
      </c>
      <c r="B179" s="194" t="s">
        <v>745</v>
      </c>
      <c r="C179" s="192" t="s">
        <v>1173</v>
      </c>
      <c r="R179" s="194" t="s">
        <v>975</v>
      </c>
      <c r="S179" s="194" t="s">
        <v>745</v>
      </c>
      <c r="T179" s="194" t="s">
        <v>1708</v>
      </c>
      <c r="V179" s="217" t="s">
        <v>2709</v>
      </c>
      <c r="AB179" s="194" t="s">
        <v>125</v>
      </c>
      <c r="AC179" s="194" t="s">
        <v>1771</v>
      </c>
      <c r="AD179" s="194" t="s">
        <v>2035</v>
      </c>
    </row>
    <row r="180" spans="1:30" ht="15" x14ac:dyDescent="0.25">
      <c r="A180" s="34" t="s">
        <v>241</v>
      </c>
      <c r="B180" s="194" t="s">
        <v>745</v>
      </c>
      <c r="C180" s="192" t="s">
        <v>1174</v>
      </c>
      <c r="R180" s="194" t="s">
        <v>977</v>
      </c>
      <c r="S180" s="194" t="s">
        <v>745</v>
      </c>
      <c r="T180" s="194" t="s">
        <v>1709</v>
      </c>
      <c r="V180" s="217" t="s">
        <v>2709</v>
      </c>
      <c r="AB180" s="194" t="s">
        <v>108</v>
      </c>
      <c r="AC180" s="194" t="s">
        <v>1771</v>
      </c>
      <c r="AD180" s="194" t="s">
        <v>2036</v>
      </c>
    </row>
    <row r="181" spans="1:30" ht="15" x14ac:dyDescent="0.25">
      <c r="A181" s="34" t="s">
        <v>243</v>
      </c>
      <c r="B181" s="194" t="s">
        <v>745</v>
      </c>
      <c r="C181" s="192" t="s">
        <v>1175</v>
      </c>
      <c r="R181" s="194" t="s">
        <v>979</v>
      </c>
      <c r="S181" s="194" t="s">
        <v>745</v>
      </c>
      <c r="T181" s="194" t="s">
        <v>1710</v>
      </c>
      <c r="V181" s="217" t="s">
        <v>2709</v>
      </c>
      <c r="AB181" s="194" t="s">
        <v>109</v>
      </c>
      <c r="AC181" s="194" t="s">
        <v>1771</v>
      </c>
      <c r="AD181" s="194" t="s">
        <v>2037</v>
      </c>
    </row>
    <row r="182" spans="1:30" ht="15" x14ac:dyDescent="0.25">
      <c r="A182" s="34" t="s">
        <v>245</v>
      </c>
      <c r="B182" s="194" t="s">
        <v>745</v>
      </c>
      <c r="C182" s="192" t="s">
        <v>1176</v>
      </c>
      <c r="R182" s="194" t="s">
        <v>2514</v>
      </c>
      <c r="S182" s="194" t="s">
        <v>745</v>
      </c>
      <c r="T182" s="194" t="s">
        <v>2604</v>
      </c>
      <c r="V182" s="217" t="s">
        <v>2709</v>
      </c>
      <c r="AB182" s="194" t="s">
        <v>110</v>
      </c>
      <c r="AC182" s="194" t="s">
        <v>1771</v>
      </c>
      <c r="AD182" s="194" t="s">
        <v>2038</v>
      </c>
    </row>
    <row r="183" spans="1:30" ht="15" x14ac:dyDescent="0.25">
      <c r="A183" s="34" t="s">
        <v>247</v>
      </c>
      <c r="B183" s="194" t="s">
        <v>745</v>
      </c>
      <c r="C183" s="192" t="s">
        <v>1177</v>
      </c>
      <c r="R183" s="194" t="s">
        <v>2516</v>
      </c>
      <c r="S183" s="194" t="s">
        <v>745</v>
      </c>
      <c r="T183" s="194" t="s">
        <v>2606</v>
      </c>
      <c r="V183" s="217" t="s">
        <v>2709</v>
      </c>
      <c r="AB183" s="194" t="s">
        <v>111</v>
      </c>
      <c r="AC183" s="194" t="s">
        <v>1771</v>
      </c>
      <c r="AD183" s="194" t="s">
        <v>2039</v>
      </c>
    </row>
    <row r="184" spans="1:30" ht="15" x14ac:dyDescent="0.25">
      <c r="A184" s="34" t="s">
        <v>249</v>
      </c>
      <c r="B184" s="194" t="s">
        <v>745</v>
      </c>
      <c r="C184" s="192" t="s">
        <v>1178</v>
      </c>
      <c r="R184" s="194" t="s">
        <v>2518</v>
      </c>
      <c r="S184" s="194" t="s">
        <v>745</v>
      </c>
      <c r="T184" s="194" t="s">
        <v>2608</v>
      </c>
      <c r="V184" s="217" t="s">
        <v>2709</v>
      </c>
      <c r="AB184" s="194" t="s">
        <v>112</v>
      </c>
      <c r="AC184" s="194" t="s">
        <v>1771</v>
      </c>
      <c r="AD184" s="194" t="s">
        <v>2040</v>
      </c>
    </row>
    <row r="185" spans="1:30" ht="15" x14ac:dyDescent="0.25">
      <c r="A185" s="34" t="s">
        <v>182</v>
      </c>
      <c r="B185" s="194" t="s">
        <v>745</v>
      </c>
      <c r="C185" s="192" t="s">
        <v>1179</v>
      </c>
      <c r="R185" s="194" t="s">
        <v>2520</v>
      </c>
      <c r="S185" s="194" t="s">
        <v>745</v>
      </c>
      <c r="T185" s="194" t="s">
        <v>2610</v>
      </c>
      <c r="V185" s="217" t="s">
        <v>2709</v>
      </c>
      <c r="AB185" s="194" t="s">
        <v>113</v>
      </c>
      <c r="AC185" s="194" t="s">
        <v>1771</v>
      </c>
      <c r="AD185" s="194" t="s">
        <v>2041</v>
      </c>
    </row>
    <row r="186" spans="1:30" ht="15" x14ac:dyDescent="0.25">
      <c r="A186" s="34" t="s">
        <v>184</v>
      </c>
      <c r="B186" s="194" t="s">
        <v>745</v>
      </c>
      <c r="C186" s="192" t="s">
        <v>1180</v>
      </c>
      <c r="R186" s="194" t="s">
        <v>2522</v>
      </c>
      <c r="S186" s="194" t="s">
        <v>745</v>
      </c>
      <c r="T186" s="194" t="s">
        <v>2612</v>
      </c>
      <c r="V186" s="217" t="s">
        <v>2709</v>
      </c>
      <c r="AB186" s="194" t="s">
        <v>181</v>
      </c>
      <c r="AC186" s="194" t="s">
        <v>745</v>
      </c>
      <c r="AD186" s="194" t="s">
        <v>2042</v>
      </c>
    </row>
    <row r="187" spans="1:30" ht="15" x14ac:dyDescent="0.25">
      <c r="A187" s="34" t="s">
        <v>186</v>
      </c>
      <c r="B187" s="194" t="s">
        <v>745</v>
      </c>
      <c r="C187" s="192" t="s">
        <v>1181</v>
      </c>
      <c r="R187" s="194" t="s">
        <v>2524</v>
      </c>
      <c r="S187" s="194" t="s">
        <v>745</v>
      </c>
      <c r="T187" s="194" t="s">
        <v>2614</v>
      </c>
      <c r="V187" s="217" t="s">
        <v>2709</v>
      </c>
      <c r="AB187" s="194" t="s">
        <v>182</v>
      </c>
      <c r="AC187" s="194" t="s">
        <v>745</v>
      </c>
      <c r="AD187" s="194" t="s">
        <v>2043</v>
      </c>
    </row>
    <row r="188" spans="1:30" ht="15" x14ac:dyDescent="0.25">
      <c r="A188" s="34" t="s">
        <v>188</v>
      </c>
      <c r="B188" s="194" t="s">
        <v>745</v>
      </c>
      <c r="C188" s="192" t="s">
        <v>1182</v>
      </c>
      <c r="R188" s="194" t="s">
        <v>2526</v>
      </c>
      <c r="S188" s="194" t="s">
        <v>745</v>
      </c>
      <c r="T188" s="194" t="s">
        <v>2616</v>
      </c>
      <c r="V188" s="217" t="s">
        <v>2709</v>
      </c>
      <c r="AB188" s="194" t="s">
        <v>183</v>
      </c>
      <c r="AC188" s="194" t="s">
        <v>745</v>
      </c>
      <c r="AD188" s="194" t="s">
        <v>2044</v>
      </c>
    </row>
    <row r="189" spans="1:30" ht="15" x14ac:dyDescent="0.25">
      <c r="A189" s="34" t="s">
        <v>190</v>
      </c>
      <c r="B189" s="194" t="s">
        <v>745</v>
      </c>
      <c r="C189" s="192" t="s">
        <v>1183</v>
      </c>
      <c r="R189" s="194" t="s">
        <v>2528</v>
      </c>
      <c r="S189" s="194" t="s">
        <v>745</v>
      </c>
      <c r="T189" s="194" t="s">
        <v>2618</v>
      </c>
      <c r="V189" s="217" t="s">
        <v>2709</v>
      </c>
      <c r="AB189" s="194" t="s">
        <v>184</v>
      </c>
      <c r="AC189" s="194" t="s">
        <v>745</v>
      </c>
      <c r="AD189" s="194" t="s">
        <v>2045</v>
      </c>
    </row>
    <row r="190" spans="1:30" ht="15" x14ac:dyDescent="0.25">
      <c r="A190" s="34" t="s">
        <v>192</v>
      </c>
      <c r="B190" s="194" t="s">
        <v>745</v>
      </c>
      <c r="C190" s="192" t="s">
        <v>1184</v>
      </c>
      <c r="R190" s="194" t="s">
        <v>2530</v>
      </c>
      <c r="S190" s="194" t="s">
        <v>745</v>
      </c>
      <c r="T190" s="194" t="s">
        <v>2620</v>
      </c>
      <c r="V190" s="217" t="s">
        <v>2709</v>
      </c>
      <c r="AB190" s="194" t="s">
        <v>185</v>
      </c>
      <c r="AC190" s="194" t="s">
        <v>745</v>
      </c>
      <c r="AD190" s="194" t="s">
        <v>2046</v>
      </c>
    </row>
    <row r="191" spans="1:30" ht="15" x14ac:dyDescent="0.25">
      <c r="A191" s="34" t="s">
        <v>194</v>
      </c>
      <c r="B191" s="194" t="s">
        <v>745</v>
      </c>
      <c r="C191" s="192" t="s">
        <v>1185</v>
      </c>
      <c r="R191" s="194" t="s">
        <v>2532</v>
      </c>
      <c r="S191" s="194" t="s">
        <v>745</v>
      </c>
      <c r="T191" s="194" t="s">
        <v>2622</v>
      </c>
      <c r="V191" s="217" t="s">
        <v>2709</v>
      </c>
      <c r="AB191" s="194" t="s">
        <v>186</v>
      </c>
      <c r="AC191" s="194" t="s">
        <v>745</v>
      </c>
      <c r="AD191" s="194" t="s">
        <v>2047</v>
      </c>
    </row>
    <row r="192" spans="1:30" ht="15" x14ac:dyDescent="0.25">
      <c r="A192" s="34" t="s">
        <v>196</v>
      </c>
      <c r="B192" s="194" t="s">
        <v>745</v>
      </c>
      <c r="C192" s="192" t="s">
        <v>1186</v>
      </c>
      <c r="R192" s="194" t="s">
        <v>2534</v>
      </c>
      <c r="S192" s="194" t="s">
        <v>745</v>
      </c>
      <c r="T192" s="194" t="s">
        <v>2624</v>
      </c>
      <c r="V192" s="217" t="s">
        <v>2709</v>
      </c>
      <c r="AB192" s="194" t="s">
        <v>187</v>
      </c>
      <c r="AC192" s="194" t="s">
        <v>745</v>
      </c>
      <c r="AD192" s="194" t="s">
        <v>2048</v>
      </c>
    </row>
    <row r="193" spans="1:30" ht="15" x14ac:dyDescent="0.25">
      <c r="A193" s="34" t="s">
        <v>198</v>
      </c>
      <c r="B193" s="194" t="s">
        <v>745</v>
      </c>
      <c r="C193" s="192" t="s">
        <v>2672</v>
      </c>
      <c r="R193" s="194" t="s">
        <v>2536</v>
      </c>
      <c r="S193" s="194" t="s">
        <v>745</v>
      </c>
      <c r="T193" s="194" t="s">
        <v>2626</v>
      </c>
      <c r="V193" s="217" t="s">
        <v>2709</v>
      </c>
      <c r="AB193" s="194" t="s">
        <v>188</v>
      </c>
      <c r="AC193" s="194" t="s">
        <v>745</v>
      </c>
      <c r="AD193" s="194" t="s">
        <v>2049</v>
      </c>
    </row>
    <row r="194" spans="1:30" ht="15" x14ac:dyDescent="0.25">
      <c r="A194" s="34" t="s">
        <v>2601</v>
      </c>
      <c r="B194" s="194" t="s">
        <v>745</v>
      </c>
      <c r="C194" s="192" t="s">
        <v>2603</v>
      </c>
      <c r="R194" s="194" t="s">
        <v>2538</v>
      </c>
      <c r="S194" s="194" t="s">
        <v>745</v>
      </c>
      <c r="T194" s="194" t="s">
        <v>2628</v>
      </c>
      <c r="V194" s="217" t="s">
        <v>2709</v>
      </c>
      <c r="AB194" s="194" t="s">
        <v>189</v>
      </c>
      <c r="AC194" s="194" t="s">
        <v>745</v>
      </c>
      <c r="AD194" s="194" t="s">
        <v>2050</v>
      </c>
    </row>
    <row r="195" spans="1:30" ht="15" x14ac:dyDescent="0.25">
      <c r="A195" s="34" t="s">
        <v>200</v>
      </c>
      <c r="B195" s="194" t="s">
        <v>745</v>
      </c>
      <c r="C195" s="192" t="s">
        <v>1187</v>
      </c>
      <c r="R195" s="194" t="s">
        <v>2540</v>
      </c>
      <c r="S195" s="194" t="s">
        <v>745</v>
      </c>
      <c r="T195" s="194" t="s">
        <v>2630</v>
      </c>
      <c r="V195" s="217" t="s">
        <v>2709</v>
      </c>
      <c r="AB195" s="194" t="s">
        <v>190</v>
      </c>
      <c r="AC195" s="194" t="s">
        <v>745</v>
      </c>
      <c r="AD195" s="194" t="s">
        <v>2051</v>
      </c>
    </row>
    <row r="196" spans="1:30" ht="15" x14ac:dyDescent="0.25">
      <c r="A196" s="34" t="s">
        <v>202</v>
      </c>
      <c r="B196" s="194" t="s">
        <v>745</v>
      </c>
      <c r="C196" s="192" t="s">
        <v>1188</v>
      </c>
      <c r="R196" s="194" t="s">
        <v>2542</v>
      </c>
      <c r="S196" s="194" t="s">
        <v>745</v>
      </c>
      <c r="T196" s="194" t="s">
        <v>2632</v>
      </c>
      <c r="V196" s="217" t="s">
        <v>2709</v>
      </c>
      <c r="AB196" s="194" t="s">
        <v>191</v>
      </c>
      <c r="AC196" s="194" t="s">
        <v>745</v>
      </c>
      <c r="AD196" s="194" t="s">
        <v>2052</v>
      </c>
    </row>
    <row r="197" spans="1:30" ht="15" x14ac:dyDescent="0.25">
      <c r="A197" s="34" t="s">
        <v>734</v>
      </c>
      <c r="B197" s="194" t="s">
        <v>745</v>
      </c>
      <c r="C197" s="192" t="s">
        <v>1189</v>
      </c>
      <c r="R197" s="194" t="s">
        <v>2544</v>
      </c>
      <c r="S197" s="194" t="s">
        <v>745</v>
      </c>
      <c r="T197" s="194" t="s">
        <v>2634</v>
      </c>
      <c r="V197" s="217" t="s">
        <v>2709</v>
      </c>
      <c r="AB197" s="194" t="s">
        <v>192</v>
      </c>
      <c r="AC197" s="194" t="s">
        <v>745</v>
      </c>
      <c r="AD197" s="194" t="s">
        <v>2053</v>
      </c>
    </row>
    <row r="198" spans="1:30" ht="15" x14ac:dyDescent="0.25">
      <c r="A198" s="34" t="s">
        <v>204</v>
      </c>
      <c r="B198" s="194" t="s">
        <v>745</v>
      </c>
      <c r="C198" s="192" t="s">
        <v>1190</v>
      </c>
      <c r="R198" s="194" t="s">
        <v>2546</v>
      </c>
      <c r="S198" s="194" t="s">
        <v>745</v>
      </c>
      <c r="T198" s="194" t="s">
        <v>2622</v>
      </c>
      <c r="V198" s="217" t="s">
        <v>2709</v>
      </c>
      <c r="AB198" s="194" t="s">
        <v>193</v>
      </c>
      <c r="AC198" s="194" t="s">
        <v>745</v>
      </c>
      <c r="AD198" s="194" t="s">
        <v>2054</v>
      </c>
    </row>
    <row r="199" spans="1:30" ht="15" x14ac:dyDescent="0.25">
      <c r="A199" s="34" t="s">
        <v>735</v>
      </c>
      <c r="B199" s="194" t="s">
        <v>745</v>
      </c>
      <c r="C199" s="192" t="s">
        <v>1191</v>
      </c>
      <c r="R199" s="194" t="s">
        <v>2548</v>
      </c>
      <c r="S199" s="194" t="s">
        <v>745</v>
      </c>
      <c r="T199" s="194" t="s">
        <v>2636</v>
      </c>
      <c r="V199" s="217" t="s">
        <v>2709</v>
      </c>
      <c r="AB199" s="194" t="s">
        <v>194</v>
      </c>
      <c r="AC199" s="194" t="s">
        <v>745</v>
      </c>
      <c r="AD199" s="194" t="s">
        <v>2055</v>
      </c>
    </row>
    <row r="200" spans="1:30" ht="15" x14ac:dyDescent="0.25">
      <c r="A200" s="34" t="s">
        <v>206</v>
      </c>
      <c r="B200" s="194" t="s">
        <v>745</v>
      </c>
      <c r="C200" s="192" t="s">
        <v>1192</v>
      </c>
      <c r="R200" s="194" t="s">
        <v>2550</v>
      </c>
      <c r="S200" s="194" t="s">
        <v>745</v>
      </c>
      <c r="T200" s="194" t="s">
        <v>2638</v>
      </c>
      <c r="V200" s="217" t="s">
        <v>2709</v>
      </c>
      <c r="AB200" s="194" t="s">
        <v>195</v>
      </c>
      <c r="AC200" s="194" t="s">
        <v>745</v>
      </c>
      <c r="AD200" s="194" t="s">
        <v>2056</v>
      </c>
    </row>
    <row r="201" spans="1:30" ht="15" x14ac:dyDescent="0.25">
      <c r="A201" s="34" t="s">
        <v>208</v>
      </c>
      <c r="B201" s="194" t="s">
        <v>745</v>
      </c>
      <c r="C201" s="192" t="s">
        <v>1193</v>
      </c>
      <c r="R201" s="194" t="s">
        <v>2552</v>
      </c>
      <c r="S201" s="194" t="s">
        <v>745</v>
      </c>
      <c r="T201" s="194" t="s">
        <v>2640</v>
      </c>
      <c r="V201" s="217" t="s">
        <v>2709</v>
      </c>
      <c r="AB201" s="194" t="s">
        <v>196</v>
      </c>
      <c r="AC201" s="194" t="s">
        <v>745</v>
      </c>
      <c r="AD201" s="194" t="s">
        <v>2057</v>
      </c>
    </row>
    <row r="202" spans="1:30" ht="15" x14ac:dyDescent="0.25">
      <c r="A202" s="34" t="s">
        <v>210</v>
      </c>
      <c r="B202" s="194" t="s">
        <v>745</v>
      </c>
      <c r="C202" s="192" t="s">
        <v>1194</v>
      </c>
      <c r="R202" s="194" t="s">
        <v>2554</v>
      </c>
      <c r="S202" s="194" t="s">
        <v>745</v>
      </c>
      <c r="T202" s="194" t="s">
        <v>2642</v>
      </c>
      <c r="V202" s="217" t="s">
        <v>2709</v>
      </c>
      <c r="AB202" s="194" t="s">
        <v>197</v>
      </c>
      <c r="AC202" s="194" t="s">
        <v>745</v>
      </c>
      <c r="AD202" s="194" t="s">
        <v>2703</v>
      </c>
    </row>
    <row r="203" spans="1:30" ht="15" x14ac:dyDescent="0.25">
      <c r="A203" s="34" t="s">
        <v>212</v>
      </c>
      <c r="B203" s="194" t="s">
        <v>745</v>
      </c>
      <c r="C203" s="192" t="s">
        <v>1195</v>
      </c>
      <c r="R203" s="194" t="s">
        <v>2556</v>
      </c>
      <c r="S203" s="194" t="s">
        <v>745</v>
      </c>
      <c r="T203" s="194" t="s">
        <v>2644</v>
      </c>
      <c r="V203" s="217" t="s">
        <v>2709</v>
      </c>
      <c r="AB203" s="194" t="s">
        <v>198</v>
      </c>
      <c r="AC203" s="194" t="s">
        <v>745</v>
      </c>
      <c r="AD203" s="194" t="s">
        <v>2704</v>
      </c>
    </row>
    <row r="204" spans="1:30" ht="15" x14ac:dyDescent="0.25">
      <c r="A204" s="34" t="s">
        <v>214</v>
      </c>
      <c r="B204" s="194" t="s">
        <v>745</v>
      </c>
      <c r="C204" s="192" t="s">
        <v>1196</v>
      </c>
      <c r="R204" s="194" t="s">
        <v>2558</v>
      </c>
      <c r="S204" s="194" t="s">
        <v>745</v>
      </c>
      <c r="T204" s="194" t="s">
        <v>2646</v>
      </c>
      <c r="V204" s="217" t="s">
        <v>2709</v>
      </c>
      <c r="AB204" s="194" t="s">
        <v>199</v>
      </c>
      <c r="AC204" s="194" t="s">
        <v>745</v>
      </c>
      <c r="AD204" s="194" t="s">
        <v>2058</v>
      </c>
    </row>
    <row r="205" spans="1:30" ht="15" x14ac:dyDescent="0.25">
      <c r="A205" s="34" t="s">
        <v>216</v>
      </c>
      <c r="B205" s="194" t="s">
        <v>745</v>
      </c>
      <c r="C205" s="192" t="s">
        <v>1197</v>
      </c>
      <c r="R205" s="194" t="s">
        <v>2560</v>
      </c>
      <c r="S205" s="194" t="s">
        <v>745</v>
      </c>
      <c r="T205" s="194" t="s">
        <v>2648</v>
      </c>
      <c r="V205" s="217" t="s">
        <v>2709</v>
      </c>
      <c r="AB205" s="194" t="s">
        <v>200</v>
      </c>
      <c r="AC205" s="194" t="s">
        <v>745</v>
      </c>
      <c r="AD205" s="194" t="s">
        <v>2059</v>
      </c>
    </row>
    <row r="206" spans="1:30" ht="15" x14ac:dyDescent="0.25">
      <c r="A206" s="34" t="s">
        <v>218</v>
      </c>
      <c r="B206" s="194" t="s">
        <v>745</v>
      </c>
      <c r="C206" s="192" t="s">
        <v>1198</v>
      </c>
      <c r="R206" s="194" t="s">
        <v>2515</v>
      </c>
      <c r="S206" s="194" t="s">
        <v>745</v>
      </c>
      <c r="T206" s="194" t="s">
        <v>2605</v>
      </c>
      <c r="V206" s="217" t="s">
        <v>2709</v>
      </c>
      <c r="AB206" s="194" t="s">
        <v>201</v>
      </c>
      <c r="AC206" s="194" t="s">
        <v>745</v>
      </c>
      <c r="AD206" s="194" t="s">
        <v>2060</v>
      </c>
    </row>
    <row r="207" spans="1:30" ht="15" x14ac:dyDescent="0.25">
      <c r="A207" s="34" t="s">
        <v>220</v>
      </c>
      <c r="B207" s="194" t="s">
        <v>745</v>
      </c>
      <c r="C207" s="192" t="s">
        <v>1199</v>
      </c>
      <c r="R207" s="194" t="s">
        <v>2517</v>
      </c>
      <c r="S207" s="194" t="s">
        <v>745</v>
      </c>
      <c r="T207" s="194" t="s">
        <v>2607</v>
      </c>
      <c r="V207" s="217" t="s">
        <v>2709</v>
      </c>
      <c r="AB207" s="194" t="s">
        <v>202</v>
      </c>
      <c r="AC207" s="194" t="s">
        <v>745</v>
      </c>
      <c r="AD207" s="194" t="s">
        <v>2061</v>
      </c>
    </row>
    <row r="208" spans="1:30" ht="15" x14ac:dyDescent="0.25">
      <c r="A208" s="34" t="s">
        <v>222</v>
      </c>
      <c r="B208" s="194" t="s">
        <v>745</v>
      </c>
      <c r="C208" s="192" t="s">
        <v>1200</v>
      </c>
      <c r="R208" s="194" t="s">
        <v>2519</v>
      </c>
      <c r="S208" s="194" t="s">
        <v>745</v>
      </c>
      <c r="T208" s="194" t="s">
        <v>2609</v>
      </c>
      <c r="V208" s="217" t="s">
        <v>2709</v>
      </c>
      <c r="AB208" s="194" t="s">
        <v>732</v>
      </c>
      <c r="AC208" s="194" t="s">
        <v>745</v>
      </c>
      <c r="AD208" s="194" t="s">
        <v>2066</v>
      </c>
    </row>
    <row r="209" spans="1:30" ht="15" x14ac:dyDescent="0.25">
      <c r="A209" s="34" t="s">
        <v>224</v>
      </c>
      <c r="B209" s="194" t="s">
        <v>745</v>
      </c>
      <c r="C209" s="192" t="s">
        <v>1201</v>
      </c>
      <c r="R209" s="194" t="s">
        <v>2521</v>
      </c>
      <c r="S209" s="194" t="s">
        <v>745</v>
      </c>
      <c r="T209" s="194" t="s">
        <v>2611</v>
      </c>
      <c r="V209" s="217" t="s">
        <v>2709</v>
      </c>
      <c r="AB209" s="194" t="s">
        <v>734</v>
      </c>
      <c r="AC209" s="194" t="s">
        <v>745</v>
      </c>
      <c r="AD209" s="194" t="s">
        <v>2067</v>
      </c>
    </row>
    <row r="210" spans="1:30" ht="15" x14ac:dyDescent="0.25">
      <c r="A210" s="34" t="s">
        <v>226</v>
      </c>
      <c r="B210" s="194" t="s">
        <v>745</v>
      </c>
      <c r="C210" s="192" t="s">
        <v>1202</v>
      </c>
      <c r="R210" s="194" t="s">
        <v>2523</v>
      </c>
      <c r="S210" s="194" t="s">
        <v>745</v>
      </c>
      <c r="T210" s="194" t="s">
        <v>2613</v>
      </c>
      <c r="V210" s="217" t="s">
        <v>2709</v>
      </c>
      <c r="AB210" s="194" t="s">
        <v>203</v>
      </c>
      <c r="AC210" s="194" t="s">
        <v>745</v>
      </c>
      <c r="AD210" s="194" t="s">
        <v>2068</v>
      </c>
    </row>
    <row r="211" spans="1:30" ht="15" x14ac:dyDescent="0.25">
      <c r="A211" s="34" t="s">
        <v>228</v>
      </c>
      <c r="B211" s="194" t="s">
        <v>745</v>
      </c>
      <c r="C211" s="192" t="s">
        <v>1203</v>
      </c>
      <c r="R211" s="194" t="s">
        <v>2525</v>
      </c>
      <c r="S211" s="194" t="s">
        <v>745</v>
      </c>
      <c r="T211" s="194" t="s">
        <v>2615</v>
      </c>
      <c r="V211" s="217" t="s">
        <v>2709</v>
      </c>
      <c r="AB211" s="194" t="s">
        <v>204</v>
      </c>
      <c r="AC211" s="194" t="s">
        <v>745</v>
      </c>
      <c r="AD211" s="194" t="s">
        <v>2069</v>
      </c>
    </row>
    <row r="212" spans="1:30" ht="15" x14ac:dyDescent="0.25">
      <c r="A212" s="34" t="s">
        <v>230</v>
      </c>
      <c r="B212" s="194" t="s">
        <v>745</v>
      </c>
      <c r="C212" s="192" t="s">
        <v>1204</v>
      </c>
      <c r="R212" s="194" t="s">
        <v>2527</v>
      </c>
      <c r="S212" s="194" t="s">
        <v>745</v>
      </c>
      <c r="T212" s="194" t="s">
        <v>2617</v>
      </c>
      <c r="V212" s="217" t="s">
        <v>2709</v>
      </c>
      <c r="AB212" s="194" t="s">
        <v>733</v>
      </c>
      <c r="AC212" s="194" t="s">
        <v>745</v>
      </c>
      <c r="AD212" s="194" t="s">
        <v>2074</v>
      </c>
    </row>
    <row r="213" spans="1:30" ht="15" x14ac:dyDescent="0.25">
      <c r="A213" s="34" t="s">
        <v>232</v>
      </c>
      <c r="B213" s="194" t="s">
        <v>745</v>
      </c>
      <c r="C213" s="192" t="s">
        <v>1205</v>
      </c>
      <c r="R213" s="194" t="s">
        <v>2529</v>
      </c>
      <c r="S213" s="194" t="s">
        <v>745</v>
      </c>
      <c r="T213" s="194" t="s">
        <v>2619</v>
      </c>
      <c r="V213" s="217" t="s">
        <v>2709</v>
      </c>
      <c r="AB213" s="194" t="s">
        <v>735</v>
      </c>
      <c r="AC213" s="194" t="s">
        <v>745</v>
      </c>
      <c r="AD213" s="194" t="s">
        <v>2075</v>
      </c>
    </row>
    <row r="214" spans="1:30" ht="15" x14ac:dyDescent="0.25">
      <c r="A214" s="34" t="s">
        <v>234</v>
      </c>
      <c r="B214" s="194" t="s">
        <v>745</v>
      </c>
      <c r="C214" s="192" t="s">
        <v>1206</v>
      </c>
      <c r="R214" s="194" t="s">
        <v>2531</v>
      </c>
      <c r="S214" s="194" t="s">
        <v>745</v>
      </c>
      <c r="T214" s="194" t="s">
        <v>2621</v>
      </c>
      <c r="V214" s="217" t="s">
        <v>2709</v>
      </c>
      <c r="AB214" s="194" t="s">
        <v>205</v>
      </c>
      <c r="AC214" s="194" t="s">
        <v>745</v>
      </c>
      <c r="AD214" s="194" t="s">
        <v>2076</v>
      </c>
    </row>
    <row r="215" spans="1:30" ht="15" x14ac:dyDescent="0.25">
      <c r="A215" s="34" t="s">
        <v>236</v>
      </c>
      <c r="B215" s="194" t="s">
        <v>745</v>
      </c>
      <c r="C215" s="192" t="s">
        <v>1200</v>
      </c>
      <c r="R215" s="194" t="s">
        <v>2533</v>
      </c>
      <c r="S215" s="194" t="s">
        <v>745</v>
      </c>
      <c r="T215" s="194" t="s">
        <v>2623</v>
      </c>
      <c r="V215" s="217" t="s">
        <v>2709</v>
      </c>
      <c r="AB215" s="194" t="s">
        <v>206</v>
      </c>
      <c r="AC215" s="194" t="s">
        <v>745</v>
      </c>
      <c r="AD215" s="194" t="s">
        <v>2077</v>
      </c>
    </row>
    <row r="216" spans="1:30" ht="15" x14ac:dyDescent="0.25">
      <c r="A216" s="34" t="s">
        <v>238</v>
      </c>
      <c r="B216" s="194" t="s">
        <v>745</v>
      </c>
      <c r="C216" s="192" t="s">
        <v>1207</v>
      </c>
      <c r="R216" s="194" t="s">
        <v>2535</v>
      </c>
      <c r="S216" s="194" t="s">
        <v>745</v>
      </c>
      <c r="T216" s="194" t="s">
        <v>2625</v>
      </c>
      <c r="V216" s="217" t="s">
        <v>2709</v>
      </c>
      <c r="AB216" s="194" t="s">
        <v>207</v>
      </c>
      <c r="AC216" s="194" t="s">
        <v>745</v>
      </c>
      <c r="AD216" s="194" t="s">
        <v>2078</v>
      </c>
    </row>
    <row r="217" spans="1:30" ht="15" x14ac:dyDescent="0.25">
      <c r="A217" s="34" t="s">
        <v>240</v>
      </c>
      <c r="B217" s="194" t="s">
        <v>745</v>
      </c>
      <c r="C217" s="192" t="s">
        <v>1208</v>
      </c>
      <c r="R217" s="194" t="s">
        <v>2537</v>
      </c>
      <c r="S217" s="194" t="s">
        <v>745</v>
      </c>
      <c r="T217" s="194" t="s">
        <v>2627</v>
      </c>
      <c r="V217" s="217" t="s">
        <v>2709</v>
      </c>
      <c r="AB217" s="194" t="s">
        <v>208</v>
      </c>
      <c r="AC217" s="194" t="s">
        <v>745</v>
      </c>
      <c r="AD217" s="194" t="s">
        <v>2079</v>
      </c>
    </row>
    <row r="218" spans="1:30" ht="15" x14ac:dyDescent="0.25">
      <c r="A218" s="34" t="s">
        <v>242</v>
      </c>
      <c r="B218" s="194" t="s">
        <v>745</v>
      </c>
      <c r="C218" s="192" t="s">
        <v>1209</v>
      </c>
      <c r="R218" s="194" t="s">
        <v>2539</v>
      </c>
      <c r="S218" s="194" t="s">
        <v>745</v>
      </c>
      <c r="T218" s="194" t="s">
        <v>2629</v>
      </c>
      <c r="V218" s="217" t="s">
        <v>2709</v>
      </c>
      <c r="AB218" s="194" t="s">
        <v>209</v>
      </c>
      <c r="AC218" s="194" t="s">
        <v>745</v>
      </c>
      <c r="AD218" s="194" t="s">
        <v>2080</v>
      </c>
    </row>
    <row r="219" spans="1:30" ht="15" x14ac:dyDescent="0.25">
      <c r="A219" s="34" t="s">
        <v>244</v>
      </c>
      <c r="B219" s="194" t="s">
        <v>745</v>
      </c>
      <c r="C219" s="192" t="s">
        <v>1210</v>
      </c>
      <c r="R219" s="194" t="s">
        <v>2541</v>
      </c>
      <c r="S219" s="194" t="s">
        <v>745</v>
      </c>
      <c r="T219" s="194" t="s">
        <v>2631</v>
      </c>
      <c r="V219" s="217" t="s">
        <v>2709</v>
      </c>
      <c r="AB219" s="194" t="s">
        <v>210</v>
      </c>
      <c r="AC219" s="194" t="s">
        <v>745</v>
      </c>
      <c r="AD219" s="194" t="s">
        <v>2081</v>
      </c>
    </row>
    <row r="220" spans="1:30" ht="15" x14ac:dyDescent="0.25">
      <c r="A220" s="34" t="s">
        <v>246</v>
      </c>
      <c r="B220" s="194" t="s">
        <v>745</v>
      </c>
      <c r="C220" s="192" t="s">
        <v>1211</v>
      </c>
      <c r="R220" s="194" t="s">
        <v>2543</v>
      </c>
      <c r="S220" s="194" t="s">
        <v>745</v>
      </c>
      <c r="T220" s="194" t="s">
        <v>2633</v>
      </c>
      <c r="V220" s="217" t="s">
        <v>2709</v>
      </c>
      <c r="AB220" s="194" t="s">
        <v>211</v>
      </c>
      <c r="AC220" s="194" t="s">
        <v>745</v>
      </c>
      <c r="AD220" s="194" t="s">
        <v>2082</v>
      </c>
    </row>
    <row r="221" spans="1:30" ht="15" x14ac:dyDescent="0.25">
      <c r="A221" s="34" t="s">
        <v>248</v>
      </c>
      <c r="B221" s="194" t="s">
        <v>745</v>
      </c>
      <c r="C221" s="192" t="s">
        <v>1212</v>
      </c>
      <c r="R221" s="194" t="s">
        <v>2545</v>
      </c>
      <c r="S221" s="194" t="s">
        <v>745</v>
      </c>
      <c r="T221" s="194" t="s">
        <v>2635</v>
      </c>
      <c r="V221" s="217" t="s">
        <v>2709</v>
      </c>
      <c r="AB221" s="194" t="s">
        <v>212</v>
      </c>
      <c r="AC221" s="194" t="s">
        <v>745</v>
      </c>
      <c r="AD221" s="194" t="s">
        <v>2083</v>
      </c>
    </row>
    <row r="222" spans="1:30" ht="15" x14ac:dyDescent="0.25">
      <c r="A222" s="34" t="s">
        <v>250</v>
      </c>
      <c r="B222" s="194" t="s">
        <v>745</v>
      </c>
      <c r="C222" s="192" t="s">
        <v>1213</v>
      </c>
      <c r="R222" s="194" t="s">
        <v>2547</v>
      </c>
      <c r="S222" s="194" t="s">
        <v>745</v>
      </c>
      <c r="T222" s="194" t="s">
        <v>2623</v>
      </c>
      <c r="V222" s="217" t="s">
        <v>2709</v>
      </c>
      <c r="AB222" s="194" t="s">
        <v>213</v>
      </c>
      <c r="AC222" s="194" t="s">
        <v>745</v>
      </c>
      <c r="AD222" s="194" t="s">
        <v>2084</v>
      </c>
    </row>
    <row r="223" spans="1:30" ht="15" x14ac:dyDescent="0.25">
      <c r="A223" s="34" t="s">
        <v>251</v>
      </c>
      <c r="B223" s="194" t="s">
        <v>745</v>
      </c>
      <c r="C223" s="192" t="s">
        <v>1214</v>
      </c>
      <c r="R223" s="194" t="s">
        <v>2549</v>
      </c>
      <c r="S223" s="194" t="s">
        <v>745</v>
      </c>
      <c r="T223" s="194" t="s">
        <v>2637</v>
      </c>
      <c r="V223" s="217" t="s">
        <v>2709</v>
      </c>
      <c r="AB223" s="194" t="s">
        <v>214</v>
      </c>
      <c r="AC223" s="194" t="s">
        <v>745</v>
      </c>
      <c r="AD223" s="194" t="s">
        <v>2085</v>
      </c>
    </row>
    <row r="224" spans="1:30" ht="15" x14ac:dyDescent="0.25">
      <c r="A224" s="34" t="s">
        <v>253</v>
      </c>
      <c r="B224" s="194" t="s">
        <v>745</v>
      </c>
      <c r="C224" s="192" t="s">
        <v>1215</v>
      </c>
      <c r="R224" s="194" t="s">
        <v>2551</v>
      </c>
      <c r="S224" s="194" t="s">
        <v>745</v>
      </c>
      <c r="T224" s="194" t="s">
        <v>2639</v>
      </c>
      <c r="V224" s="217" t="s">
        <v>2709</v>
      </c>
      <c r="AB224" s="194" t="s">
        <v>215</v>
      </c>
      <c r="AC224" s="194" t="s">
        <v>745</v>
      </c>
      <c r="AD224" s="194" t="s">
        <v>2086</v>
      </c>
    </row>
    <row r="225" spans="1:30" ht="15" x14ac:dyDescent="0.25">
      <c r="A225" s="34" t="s">
        <v>255</v>
      </c>
      <c r="B225" s="194" t="s">
        <v>745</v>
      </c>
      <c r="C225" s="192" t="s">
        <v>1216</v>
      </c>
      <c r="R225" s="194" t="s">
        <v>2553</v>
      </c>
      <c r="S225" s="194" t="s">
        <v>745</v>
      </c>
      <c r="T225" s="194" t="s">
        <v>2641</v>
      </c>
      <c r="V225" s="217" t="s">
        <v>2709</v>
      </c>
      <c r="AB225" s="194" t="s">
        <v>216</v>
      </c>
      <c r="AC225" s="194" t="s">
        <v>745</v>
      </c>
      <c r="AD225" s="194" t="s">
        <v>2087</v>
      </c>
    </row>
    <row r="226" spans="1:30" ht="15" x14ac:dyDescent="0.25">
      <c r="A226" s="34" t="s">
        <v>257</v>
      </c>
      <c r="B226" s="194" t="s">
        <v>745</v>
      </c>
      <c r="C226" s="192" t="s">
        <v>1217</v>
      </c>
      <c r="R226" s="194" t="s">
        <v>2555</v>
      </c>
      <c r="S226" s="194" t="s">
        <v>745</v>
      </c>
      <c r="T226" s="194" t="s">
        <v>2643</v>
      </c>
      <c r="V226" s="217" t="s">
        <v>2709</v>
      </c>
      <c r="AB226" s="194" t="s">
        <v>217</v>
      </c>
      <c r="AC226" s="194" t="s">
        <v>745</v>
      </c>
      <c r="AD226" s="194" t="s">
        <v>2088</v>
      </c>
    </row>
    <row r="227" spans="1:30" ht="15" x14ac:dyDescent="0.25">
      <c r="A227" s="34" t="s">
        <v>259</v>
      </c>
      <c r="B227" s="194" t="s">
        <v>745</v>
      </c>
      <c r="C227" s="192" t="s">
        <v>1218</v>
      </c>
      <c r="R227" s="194" t="s">
        <v>2557</v>
      </c>
      <c r="S227" s="194" t="s">
        <v>745</v>
      </c>
      <c r="T227" s="194" t="s">
        <v>2645</v>
      </c>
      <c r="V227" s="217" t="s">
        <v>2709</v>
      </c>
      <c r="AB227" s="194" t="s">
        <v>218</v>
      </c>
      <c r="AC227" s="194" t="s">
        <v>745</v>
      </c>
      <c r="AD227" s="194" t="s">
        <v>2089</v>
      </c>
    </row>
    <row r="228" spans="1:30" ht="15" x14ac:dyDescent="0.25">
      <c r="A228" s="34" t="s">
        <v>261</v>
      </c>
      <c r="B228" s="194" t="s">
        <v>745</v>
      </c>
      <c r="C228" s="192" t="s">
        <v>1219</v>
      </c>
      <c r="R228" s="194" t="s">
        <v>2559</v>
      </c>
      <c r="S228" s="194" t="s">
        <v>745</v>
      </c>
      <c r="T228" s="194" t="s">
        <v>2647</v>
      </c>
      <c r="V228" s="217" t="s">
        <v>2709</v>
      </c>
      <c r="AB228" s="194" t="s">
        <v>219</v>
      </c>
      <c r="AC228" s="194" t="s">
        <v>745</v>
      </c>
      <c r="AD228" s="194" t="s">
        <v>2090</v>
      </c>
    </row>
    <row r="229" spans="1:30" ht="15" x14ac:dyDescent="0.25">
      <c r="A229" s="34" t="s">
        <v>263</v>
      </c>
      <c r="B229" s="194" t="s">
        <v>745</v>
      </c>
      <c r="C229" s="192" t="s">
        <v>1220</v>
      </c>
      <c r="R229" s="194" t="s">
        <v>2561</v>
      </c>
      <c r="S229" s="194" t="s">
        <v>745</v>
      </c>
      <c r="T229" s="194" t="s">
        <v>2649</v>
      </c>
      <c r="V229" s="217" t="s">
        <v>2709</v>
      </c>
      <c r="AB229" s="194" t="s">
        <v>220</v>
      </c>
      <c r="AC229" s="194" t="s">
        <v>745</v>
      </c>
      <c r="AD229" s="194" t="s">
        <v>2091</v>
      </c>
    </row>
    <row r="230" spans="1:30" ht="15" x14ac:dyDescent="0.25">
      <c r="A230" s="34" t="s">
        <v>265</v>
      </c>
      <c r="B230" s="194" t="s">
        <v>745</v>
      </c>
      <c r="C230" s="192" t="s">
        <v>1221</v>
      </c>
      <c r="R230" s="194" t="s">
        <v>2572</v>
      </c>
      <c r="S230" s="194" t="s">
        <v>745</v>
      </c>
      <c r="T230" s="194" t="s">
        <v>2650</v>
      </c>
      <c r="V230" s="217" t="s">
        <v>2709</v>
      </c>
      <c r="AB230" s="194" t="s">
        <v>221</v>
      </c>
      <c r="AC230" s="194" t="s">
        <v>745</v>
      </c>
      <c r="AD230" s="194" t="s">
        <v>2092</v>
      </c>
    </row>
    <row r="231" spans="1:30" ht="15" x14ac:dyDescent="0.25">
      <c r="A231" s="34" t="s">
        <v>267</v>
      </c>
      <c r="B231" s="194" t="s">
        <v>745</v>
      </c>
      <c r="C231" s="192" t="s">
        <v>1222</v>
      </c>
      <c r="R231" s="194" t="s">
        <v>2574</v>
      </c>
      <c r="S231" s="194" t="s">
        <v>745</v>
      </c>
      <c r="T231" s="194" t="s">
        <v>2652</v>
      </c>
      <c r="V231" s="217" t="s">
        <v>2709</v>
      </c>
      <c r="AB231" s="194" t="s">
        <v>222</v>
      </c>
      <c r="AC231" s="194" t="s">
        <v>745</v>
      </c>
      <c r="AD231" s="194" t="s">
        <v>2093</v>
      </c>
    </row>
    <row r="232" spans="1:30" ht="15" x14ac:dyDescent="0.25">
      <c r="A232" s="34" t="s">
        <v>269</v>
      </c>
      <c r="B232" s="194" t="s">
        <v>745</v>
      </c>
      <c r="C232" s="192" t="s">
        <v>1223</v>
      </c>
      <c r="R232" s="194" t="s">
        <v>2576</v>
      </c>
      <c r="S232" s="194" t="s">
        <v>745</v>
      </c>
      <c r="T232" s="194" t="s">
        <v>2654</v>
      </c>
      <c r="V232" s="217" t="s">
        <v>2709</v>
      </c>
      <c r="AB232" s="194" t="s">
        <v>223</v>
      </c>
      <c r="AC232" s="194" t="s">
        <v>745</v>
      </c>
      <c r="AD232" s="194" t="s">
        <v>2094</v>
      </c>
    </row>
    <row r="233" spans="1:30" ht="15" x14ac:dyDescent="0.25">
      <c r="A233" s="34" t="s">
        <v>271</v>
      </c>
      <c r="B233" s="194" t="s">
        <v>745</v>
      </c>
      <c r="C233" s="192" t="s">
        <v>1224</v>
      </c>
      <c r="R233" s="194" t="s">
        <v>2578</v>
      </c>
      <c r="S233" s="194" t="s">
        <v>745</v>
      </c>
      <c r="T233" s="194" t="s">
        <v>2656</v>
      </c>
      <c r="V233" s="217" t="s">
        <v>2709</v>
      </c>
      <c r="AB233" s="194" t="s">
        <v>224</v>
      </c>
      <c r="AC233" s="194" t="s">
        <v>745</v>
      </c>
      <c r="AD233" s="194" t="s">
        <v>2095</v>
      </c>
    </row>
    <row r="234" spans="1:30" ht="15" x14ac:dyDescent="0.25">
      <c r="A234" s="34" t="s">
        <v>273</v>
      </c>
      <c r="B234" s="194" t="s">
        <v>745</v>
      </c>
      <c r="C234" s="192" t="s">
        <v>1225</v>
      </c>
      <c r="R234" s="194" t="s">
        <v>2580</v>
      </c>
      <c r="S234" s="194" t="s">
        <v>745</v>
      </c>
      <c r="T234" s="194" t="s">
        <v>2658</v>
      </c>
      <c r="V234" s="217" t="s">
        <v>2709</v>
      </c>
      <c r="AB234" s="194" t="s">
        <v>225</v>
      </c>
      <c r="AC234" s="194" t="s">
        <v>745</v>
      </c>
      <c r="AD234" s="194" t="s">
        <v>2096</v>
      </c>
    </row>
    <row r="235" spans="1:30" ht="15" x14ac:dyDescent="0.25">
      <c r="A235" s="34" t="s">
        <v>275</v>
      </c>
      <c r="B235" s="194" t="s">
        <v>745</v>
      </c>
      <c r="C235" s="192" t="s">
        <v>1226</v>
      </c>
      <c r="R235" s="194" t="s">
        <v>2582</v>
      </c>
      <c r="S235" s="194" t="s">
        <v>745</v>
      </c>
      <c r="T235" s="194" t="s">
        <v>2660</v>
      </c>
      <c r="V235" s="217" t="s">
        <v>2709</v>
      </c>
      <c r="AB235" s="194" t="s">
        <v>226</v>
      </c>
      <c r="AC235" s="194" t="s">
        <v>745</v>
      </c>
      <c r="AD235" s="194" t="s">
        <v>2097</v>
      </c>
    </row>
    <row r="236" spans="1:30" ht="15" x14ac:dyDescent="0.25">
      <c r="A236" s="34" t="s">
        <v>277</v>
      </c>
      <c r="B236" s="194" t="s">
        <v>745</v>
      </c>
      <c r="C236" s="192" t="s">
        <v>1227</v>
      </c>
      <c r="R236" s="194" t="s">
        <v>2562</v>
      </c>
      <c r="S236" s="194" t="s">
        <v>745</v>
      </c>
      <c r="T236" s="194" t="s">
        <v>2662</v>
      </c>
      <c r="V236" s="217" t="s">
        <v>2709</v>
      </c>
      <c r="AB236" s="194" t="s">
        <v>227</v>
      </c>
      <c r="AC236" s="194" t="s">
        <v>745</v>
      </c>
      <c r="AD236" s="194" t="s">
        <v>2098</v>
      </c>
    </row>
    <row r="237" spans="1:30" ht="15" x14ac:dyDescent="0.25">
      <c r="A237" s="34" t="s">
        <v>279</v>
      </c>
      <c r="B237" s="194" t="s">
        <v>745</v>
      </c>
      <c r="C237" s="192" t="s">
        <v>1228</v>
      </c>
      <c r="R237" s="194" t="s">
        <v>2563</v>
      </c>
      <c r="S237" s="194" t="s">
        <v>745</v>
      </c>
      <c r="T237" s="194" t="s">
        <v>2663</v>
      </c>
      <c r="V237" s="217" t="s">
        <v>2709</v>
      </c>
      <c r="AB237" s="194" t="s">
        <v>228</v>
      </c>
      <c r="AC237" s="194" t="s">
        <v>745</v>
      </c>
      <c r="AD237" s="194" t="s">
        <v>2099</v>
      </c>
    </row>
    <row r="238" spans="1:30" ht="15" x14ac:dyDescent="0.25">
      <c r="A238" s="34" t="s">
        <v>281</v>
      </c>
      <c r="B238" s="194" t="s">
        <v>745</v>
      </c>
      <c r="C238" s="192" t="s">
        <v>1229</v>
      </c>
      <c r="R238" s="194" t="s">
        <v>2564</v>
      </c>
      <c r="S238" s="194" t="s">
        <v>745</v>
      </c>
      <c r="T238" s="194" t="s">
        <v>2664</v>
      </c>
      <c r="V238" s="217" t="s">
        <v>2709</v>
      </c>
      <c r="AB238" s="194" t="s">
        <v>229</v>
      </c>
      <c r="AC238" s="194" t="s">
        <v>745</v>
      </c>
      <c r="AD238" s="194" t="s">
        <v>2100</v>
      </c>
    </row>
    <row r="239" spans="1:30" ht="15" x14ac:dyDescent="0.25">
      <c r="A239" s="34" t="s">
        <v>283</v>
      </c>
      <c r="B239" s="194" t="s">
        <v>745</v>
      </c>
      <c r="C239" s="192" t="s">
        <v>1230</v>
      </c>
      <c r="R239" s="194" t="s">
        <v>2565</v>
      </c>
      <c r="S239" s="194" t="s">
        <v>745</v>
      </c>
      <c r="T239" s="194" t="s">
        <v>2665</v>
      </c>
      <c r="V239" s="217" t="s">
        <v>2709</v>
      </c>
      <c r="AB239" s="194" t="s">
        <v>230</v>
      </c>
      <c r="AC239" s="194" t="s">
        <v>745</v>
      </c>
      <c r="AD239" s="194" t="s">
        <v>2101</v>
      </c>
    </row>
    <row r="240" spans="1:30" ht="15" x14ac:dyDescent="0.25">
      <c r="A240" s="34" t="s">
        <v>285</v>
      </c>
      <c r="B240" s="194" t="s">
        <v>745</v>
      </c>
      <c r="C240" s="192" t="s">
        <v>1231</v>
      </c>
      <c r="R240" s="194" t="s">
        <v>2566</v>
      </c>
      <c r="S240" s="194" t="s">
        <v>745</v>
      </c>
      <c r="T240" s="194" t="s">
        <v>2666</v>
      </c>
      <c r="V240" s="217" t="s">
        <v>2709</v>
      </c>
      <c r="AB240" s="194" t="s">
        <v>231</v>
      </c>
      <c r="AC240" s="194" t="s">
        <v>745</v>
      </c>
      <c r="AD240" s="194" t="s">
        <v>2102</v>
      </c>
    </row>
    <row r="241" spans="1:30" ht="15" x14ac:dyDescent="0.25">
      <c r="A241" s="34" t="s">
        <v>287</v>
      </c>
      <c r="B241" s="194" t="s">
        <v>745</v>
      </c>
      <c r="C241" s="192" t="s">
        <v>1232</v>
      </c>
      <c r="R241" s="194" t="s">
        <v>2567</v>
      </c>
      <c r="S241" s="194" t="s">
        <v>745</v>
      </c>
      <c r="T241" s="194" t="s">
        <v>2667</v>
      </c>
      <c r="V241" s="217" t="s">
        <v>2709</v>
      </c>
      <c r="AB241" s="194" t="s">
        <v>232</v>
      </c>
      <c r="AC241" s="194" t="s">
        <v>745</v>
      </c>
      <c r="AD241" s="194" t="s">
        <v>2103</v>
      </c>
    </row>
    <row r="242" spans="1:30" ht="15" x14ac:dyDescent="0.25">
      <c r="A242" s="34" t="s">
        <v>289</v>
      </c>
      <c r="B242" s="194" t="s">
        <v>745</v>
      </c>
      <c r="C242" s="192" t="s">
        <v>1233</v>
      </c>
      <c r="R242" s="194" t="s">
        <v>2568</v>
      </c>
      <c r="S242" s="194" t="s">
        <v>745</v>
      </c>
      <c r="T242" s="194" t="s">
        <v>2668</v>
      </c>
      <c r="V242" s="217" t="s">
        <v>2709</v>
      </c>
      <c r="AB242" s="194" t="s">
        <v>233</v>
      </c>
      <c r="AC242" s="194" t="s">
        <v>745</v>
      </c>
      <c r="AD242" s="194" t="s">
        <v>2104</v>
      </c>
    </row>
    <row r="243" spans="1:30" ht="15" x14ac:dyDescent="0.25">
      <c r="A243" s="34" t="s">
        <v>252</v>
      </c>
      <c r="B243" s="194" t="s">
        <v>745</v>
      </c>
      <c r="C243" s="192" t="s">
        <v>1234</v>
      </c>
      <c r="R243" s="194" t="s">
        <v>2569</v>
      </c>
      <c r="S243" s="194" t="s">
        <v>745</v>
      </c>
      <c r="T243" s="194" t="s">
        <v>2669</v>
      </c>
      <c r="V243" s="217" t="s">
        <v>2709</v>
      </c>
      <c r="AB243" s="194" t="s">
        <v>234</v>
      </c>
      <c r="AC243" s="194" t="s">
        <v>745</v>
      </c>
      <c r="AD243" s="194" t="s">
        <v>2105</v>
      </c>
    </row>
    <row r="244" spans="1:30" ht="15" x14ac:dyDescent="0.25">
      <c r="A244" s="34" t="s">
        <v>254</v>
      </c>
      <c r="B244" s="194" t="s">
        <v>745</v>
      </c>
      <c r="C244" s="192" t="s">
        <v>1235</v>
      </c>
      <c r="R244" s="194" t="s">
        <v>2570</v>
      </c>
      <c r="S244" s="194" t="s">
        <v>745</v>
      </c>
      <c r="T244" s="194" t="s">
        <v>2670</v>
      </c>
      <c r="V244" s="217" t="s">
        <v>2709</v>
      </c>
      <c r="AB244" s="194" t="s">
        <v>235</v>
      </c>
      <c r="AC244" s="194" t="s">
        <v>745</v>
      </c>
      <c r="AD244" s="194" t="s">
        <v>2092</v>
      </c>
    </row>
    <row r="245" spans="1:30" ht="15" x14ac:dyDescent="0.25">
      <c r="A245" s="34" t="s">
        <v>256</v>
      </c>
      <c r="B245" s="194" t="s">
        <v>745</v>
      </c>
      <c r="C245" s="192" t="s">
        <v>1236</v>
      </c>
      <c r="R245" s="194" t="s">
        <v>2571</v>
      </c>
      <c r="S245" s="194" t="s">
        <v>745</v>
      </c>
      <c r="T245" s="194" t="s">
        <v>2671</v>
      </c>
      <c r="V245" s="217" t="s">
        <v>2709</v>
      </c>
      <c r="AB245" s="194" t="s">
        <v>236</v>
      </c>
      <c r="AC245" s="194" t="s">
        <v>745</v>
      </c>
      <c r="AD245" s="194" t="s">
        <v>2093</v>
      </c>
    </row>
    <row r="246" spans="1:30" ht="15" x14ac:dyDescent="0.25">
      <c r="A246" s="34" t="s">
        <v>258</v>
      </c>
      <c r="B246" s="194" t="s">
        <v>745</v>
      </c>
      <c r="C246" s="192" t="s">
        <v>1237</v>
      </c>
      <c r="R246" s="194" t="s">
        <v>2573</v>
      </c>
      <c r="S246" s="194" t="s">
        <v>745</v>
      </c>
      <c r="T246" s="194" t="s">
        <v>2651</v>
      </c>
      <c r="V246" s="217" t="s">
        <v>2709</v>
      </c>
      <c r="AB246" s="194" t="s">
        <v>237</v>
      </c>
      <c r="AC246" s="194" t="s">
        <v>745</v>
      </c>
      <c r="AD246" s="194" t="s">
        <v>2106</v>
      </c>
    </row>
    <row r="247" spans="1:30" ht="15" x14ac:dyDescent="0.25">
      <c r="A247" s="34" t="s">
        <v>260</v>
      </c>
      <c r="B247" s="194" t="s">
        <v>745</v>
      </c>
      <c r="C247" s="192" t="s">
        <v>1238</v>
      </c>
      <c r="R247" s="194" t="s">
        <v>2575</v>
      </c>
      <c r="S247" s="194" t="s">
        <v>745</v>
      </c>
      <c r="T247" s="194" t="s">
        <v>2653</v>
      </c>
      <c r="V247" s="217" t="s">
        <v>2709</v>
      </c>
      <c r="AB247" s="194" t="s">
        <v>238</v>
      </c>
      <c r="AC247" s="194" t="s">
        <v>745</v>
      </c>
      <c r="AD247" s="194" t="s">
        <v>2107</v>
      </c>
    </row>
    <row r="248" spans="1:30" ht="15" x14ac:dyDescent="0.25">
      <c r="A248" s="34" t="s">
        <v>262</v>
      </c>
      <c r="B248" s="194" t="s">
        <v>745</v>
      </c>
      <c r="C248" s="192" t="s">
        <v>1239</v>
      </c>
      <c r="R248" s="194" t="s">
        <v>2577</v>
      </c>
      <c r="S248" s="194" t="s">
        <v>745</v>
      </c>
      <c r="T248" s="194" t="s">
        <v>2655</v>
      </c>
      <c r="V248" s="217" t="s">
        <v>2709</v>
      </c>
      <c r="AB248" s="194" t="s">
        <v>239</v>
      </c>
      <c r="AC248" s="194" t="s">
        <v>745</v>
      </c>
      <c r="AD248" s="194" t="s">
        <v>2108</v>
      </c>
    </row>
    <row r="249" spans="1:30" ht="15" x14ac:dyDescent="0.25">
      <c r="A249" s="34" t="s">
        <v>264</v>
      </c>
      <c r="B249" s="194" t="s">
        <v>745</v>
      </c>
      <c r="C249" s="192" t="s">
        <v>1240</v>
      </c>
      <c r="R249" s="194" t="s">
        <v>2579</v>
      </c>
      <c r="S249" s="194" t="s">
        <v>745</v>
      </c>
      <c r="T249" s="194" t="s">
        <v>2657</v>
      </c>
      <c r="V249" s="217" t="s">
        <v>2709</v>
      </c>
      <c r="AB249" s="194" t="s">
        <v>240</v>
      </c>
      <c r="AC249" s="194" t="s">
        <v>745</v>
      </c>
      <c r="AD249" s="194" t="s">
        <v>2109</v>
      </c>
    </row>
    <row r="250" spans="1:30" ht="15" x14ac:dyDescent="0.25">
      <c r="A250" s="34" t="s">
        <v>266</v>
      </c>
      <c r="B250" s="194" t="s">
        <v>745</v>
      </c>
      <c r="C250" s="192" t="s">
        <v>1241</v>
      </c>
      <c r="R250" s="194" t="s">
        <v>2581</v>
      </c>
      <c r="S250" s="194" t="s">
        <v>745</v>
      </c>
      <c r="T250" s="194" t="s">
        <v>2659</v>
      </c>
      <c r="V250" s="217" t="s">
        <v>2709</v>
      </c>
      <c r="AB250" s="194" t="s">
        <v>241</v>
      </c>
      <c r="AC250" s="194" t="s">
        <v>745</v>
      </c>
      <c r="AD250" s="194" t="s">
        <v>2110</v>
      </c>
    </row>
    <row r="251" spans="1:30" ht="15" x14ac:dyDescent="0.25">
      <c r="A251" s="34" t="s">
        <v>268</v>
      </c>
      <c r="B251" s="194" t="s">
        <v>745</v>
      </c>
      <c r="C251" s="192" t="s">
        <v>1242</v>
      </c>
      <c r="R251" s="194" t="s">
        <v>2583</v>
      </c>
      <c r="S251" s="194" t="s">
        <v>745</v>
      </c>
      <c r="T251" s="194" t="s">
        <v>2661</v>
      </c>
      <c r="V251" s="217" t="s">
        <v>2709</v>
      </c>
      <c r="AB251" s="194" t="s">
        <v>242</v>
      </c>
      <c r="AC251" s="194" t="s">
        <v>745</v>
      </c>
      <c r="AD251" s="194" t="s">
        <v>2111</v>
      </c>
    </row>
    <row r="252" spans="1:30" ht="15" x14ac:dyDescent="0.25">
      <c r="A252" s="34" t="s">
        <v>270</v>
      </c>
      <c r="B252" s="194" t="s">
        <v>745</v>
      </c>
      <c r="C252" s="192" t="s">
        <v>1243</v>
      </c>
      <c r="V252" s="217" t="s">
        <v>2709</v>
      </c>
      <c r="AB252" s="194" t="s">
        <v>243</v>
      </c>
      <c r="AC252" s="194" t="s">
        <v>745</v>
      </c>
      <c r="AD252" s="194" t="s">
        <v>2112</v>
      </c>
    </row>
    <row r="253" spans="1:30" ht="15" x14ac:dyDescent="0.25">
      <c r="A253" s="34" t="s">
        <v>272</v>
      </c>
      <c r="B253" s="194" t="s">
        <v>745</v>
      </c>
      <c r="C253" s="192" t="s">
        <v>1244</v>
      </c>
      <c r="V253" s="217" t="s">
        <v>2709</v>
      </c>
      <c r="AB253" s="194" t="s">
        <v>244</v>
      </c>
      <c r="AC253" s="194" t="s">
        <v>745</v>
      </c>
      <c r="AD253" s="194" t="s">
        <v>2113</v>
      </c>
    </row>
    <row r="254" spans="1:30" ht="15" x14ac:dyDescent="0.25">
      <c r="A254" s="34" t="s">
        <v>274</v>
      </c>
      <c r="B254" s="194" t="s">
        <v>745</v>
      </c>
      <c r="C254" s="192" t="s">
        <v>1245</v>
      </c>
      <c r="V254" s="217" t="s">
        <v>2709</v>
      </c>
      <c r="AB254" s="194" t="s">
        <v>245</v>
      </c>
      <c r="AC254" s="194" t="s">
        <v>745</v>
      </c>
      <c r="AD254" s="194" t="s">
        <v>2114</v>
      </c>
    </row>
    <row r="255" spans="1:30" ht="15" x14ac:dyDescent="0.25">
      <c r="A255" s="34" t="s">
        <v>276</v>
      </c>
      <c r="B255" s="194" t="s">
        <v>745</v>
      </c>
      <c r="C255" s="192" t="s">
        <v>1246</v>
      </c>
      <c r="V255" s="217" t="s">
        <v>2709</v>
      </c>
      <c r="AB255" s="194" t="s">
        <v>246</v>
      </c>
      <c r="AC255" s="194" t="s">
        <v>745</v>
      </c>
      <c r="AD255" s="194" t="s">
        <v>2115</v>
      </c>
    </row>
    <row r="256" spans="1:30" ht="15" x14ac:dyDescent="0.25">
      <c r="A256" s="34" t="s">
        <v>278</v>
      </c>
      <c r="B256" s="194" t="s">
        <v>745</v>
      </c>
      <c r="C256" s="192" t="s">
        <v>1247</v>
      </c>
      <c r="V256" s="217" t="s">
        <v>2709</v>
      </c>
      <c r="AB256" s="194" t="s">
        <v>247</v>
      </c>
      <c r="AC256" s="194" t="s">
        <v>745</v>
      </c>
      <c r="AD256" s="194" t="s">
        <v>2116</v>
      </c>
    </row>
    <row r="257" spans="1:30" ht="15" x14ac:dyDescent="0.25">
      <c r="A257" s="34" t="s">
        <v>280</v>
      </c>
      <c r="B257" s="194" t="s">
        <v>745</v>
      </c>
      <c r="C257" s="192" t="s">
        <v>1248</v>
      </c>
      <c r="V257" s="217" t="s">
        <v>2709</v>
      </c>
      <c r="AB257" s="194" t="s">
        <v>248</v>
      </c>
      <c r="AC257" s="194" t="s">
        <v>745</v>
      </c>
      <c r="AD257" s="194" t="s">
        <v>2117</v>
      </c>
    </row>
    <row r="258" spans="1:30" ht="15" x14ac:dyDescent="0.25">
      <c r="A258" s="34" t="s">
        <v>282</v>
      </c>
      <c r="B258" s="194" t="s">
        <v>745</v>
      </c>
      <c r="C258" s="192" t="s">
        <v>1249</v>
      </c>
      <c r="V258" s="217" t="s">
        <v>2709</v>
      </c>
      <c r="AB258" s="194" t="s">
        <v>249</v>
      </c>
      <c r="AC258" s="194" t="s">
        <v>745</v>
      </c>
      <c r="AD258" s="194" t="s">
        <v>2118</v>
      </c>
    </row>
    <row r="259" spans="1:30" ht="15" x14ac:dyDescent="0.25">
      <c r="A259" s="34" t="s">
        <v>284</v>
      </c>
      <c r="B259" s="194" t="s">
        <v>745</v>
      </c>
      <c r="C259" s="192" t="s">
        <v>1250</v>
      </c>
      <c r="V259" s="217" t="s">
        <v>2709</v>
      </c>
      <c r="AB259" s="194" t="s">
        <v>250</v>
      </c>
      <c r="AC259" s="194" t="s">
        <v>745</v>
      </c>
      <c r="AD259" s="194" t="s">
        <v>2119</v>
      </c>
    </row>
    <row r="260" spans="1:30" ht="15" x14ac:dyDescent="0.25">
      <c r="A260" s="34" t="s">
        <v>286</v>
      </c>
      <c r="B260" s="194" t="s">
        <v>745</v>
      </c>
      <c r="C260" s="192" t="s">
        <v>1251</v>
      </c>
      <c r="V260" s="217" t="s">
        <v>2709</v>
      </c>
      <c r="AB260" s="194" t="s">
        <v>251</v>
      </c>
      <c r="AC260" s="194" t="s">
        <v>745</v>
      </c>
      <c r="AD260" s="194" t="s">
        <v>2132</v>
      </c>
    </row>
    <row r="261" spans="1:30" ht="15" x14ac:dyDescent="0.25">
      <c r="A261" s="34" t="s">
        <v>288</v>
      </c>
      <c r="B261" s="194" t="s">
        <v>745</v>
      </c>
      <c r="C261" s="192" t="s">
        <v>1252</v>
      </c>
      <c r="V261" s="217" t="s">
        <v>2709</v>
      </c>
      <c r="AB261" s="194" t="s">
        <v>252</v>
      </c>
      <c r="AC261" s="194" t="s">
        <v>745</v>
      </c>
      <c r="AD261" s="194" t="s">
        <v>2133</v>
      </c>
    </row>
    <row r="262" spans="1:30" ht="15" x14ac:dyDescent="0.25">
      <c r="A262" s="34" t="s">
        <v>290</v>
      </c>
      <c r="B262" s="194" t="s">
        <v>745</v>
      </c>
      <c r="C262" s="192" t="s">
        <v>1253</v>
      </c>
      <c r="V262" s="217" t="s">
        <v>2709</v>
      </c>
      <c r="AB262" s="194" t="s">
        <v>253</v>
      </c>
      <c r="AC262" s="194" t="s">
        <v>745</v>
      </c>
      <c r="AD262" s="194" t="s">
        <v>2134</v>
      </c>
    </row>
    <row r="263" spans="1:30" ht="15" x14ac:dyDescent="0.25">
      <c r="A263" s="34" t="s">
        <v>291</v>
      </c>
      <c r="B263" s="194" t="s">
        <v>745</v>
      </c>
      <c r="C263" s="192" t="s">
        <v>1254</v>
      </c>
      <c r="V263" s="217" t="s">
        <v>2709</v>
      </c>
      <c r="AB263" s="194" t="s">
        <v>254</v>
      </c>
      <c r="AC263" s="194" t="s">
        <v>745</v>
      </c>
      <c r="AD263" s="194" t="s">
        <v>2135</v>
      </c>
    </row>
    <row r="264" spans="1:30" ht="15" x14ac:dyDescent="0.25">
      <c r="A264" s="34" t="s">
        <v>293</v>
      </c>
      <c r="B264" s="194" t="s">
        <v>745</v>
      </c>
      <c r="C264" s="192" t="s">
        <v>1255</v>
      </c>
      <c r="V264" s="217" t="s">
        <v>2709</v>
      </c>
      <c r="AB264" s="194" t="s">
        <v>255</v>
      </c>
      <c r="AC264" s="194" t="s">
        <v>745</v>
      </c>
      <c r="AD264" s="194" t="s">
        <v>2136</v>
      </c>
    </row>
    <row r="265" spans="1:30" ht="15" x14ac:dyDescent="0.25">
      <c r="A265" s="34" t="s">
        <v>295</v>
      </c>
      <c r="B265" s="194" t="s">
        <v>745</v>
      </c>
      <c r="C265" s="192" t="s">
        <v>1256</v>
      </c>
      <c r="V265" s="217" t="s">
        <v>2709</v>
      </c>
      <c r="AB265" s="194" t="s">
        <v>256</v>
      </c>
      <c r="AC265" s="194" t="s">
        <v>745</v>
      </c>
      <c r="AD265" s="194" t="s">
        <v>2137</v>
      </c>
    </row>
    <row r="266" spans="1:30" ht="15" x14ac:dyDescent="0.25">
      <c r="A266" s="34" t="s">
        <v>297</v>
      </c>
      <c r="B266" s="194" t="s">
        <v>745</v>
      </c>
      <c r="C266" s="192" t="s">
        <v>1257</v>
      </c>
      <c r="V266" s="217" t="s">
        <v>2709</v>
      </c>
      <c r="AB266" s="194" t="s">
        <v>257</v>
      </c>
      <c r="AC266" s="194" t="s">
        <v>745</v>
      </c>
      <c r="AD266" s="194" t="s">
        <v>2138</v>
      </c>
    </row>
    <row r="267" spans="1:30" ht="15" x14ac:dyDescent="0.25">
      <c r="A267" s="34" t="s">
        <v>299</v>
      </c>
      <c r="B267" s="194" t="s">
        <v>745</v>
      </c>
      <c r="C267" s="192" t="s">
        <v>1258</v>
      </c>
      <c r="V267" s="217" t="s">
        <v>2709</v>
      </c>
      <c r="AB267" s="194" t="s">
        <v>258</v>
      </c>
      <c r="AC267" s="194" t="s">
        <v>745</v>
      </c>
      <c r="AD267" s="194" t="s">
        <v>2139</v>
      </c>
    </row>
    <row r="268" spans="1:30" ht="15" x14ac:dyDescent="0.25">
      <c r="A268" s="34" t="s">
        <v>301</v>
      </c>
      <c r="B268" s="194" t="s">
        <v>745</v>
      </c>
      <c r="C268" s="192" t="s">
        <v>1259</v>
      </c>
      <c r="V268" s="217" t="s">
        <v>2709</v>
      </c>
      <c r="AB268" s="194" t="s">
        <v>259</v>
      </c>
      <c r="AC268" s="194" t="s">
        <v>745</v>
      </c>
      <c r="AD268" s="194" t="s">
        <v>2140</v>
      </c>
    </row>
    <row r="269" spans="1:30" ht="15" x14ac:dyDescent="0.25">
      <c r="A269" s="34" t="s">
        <v>303</v>
      </c>
      <c r="B269" s="194" t="s">
        <v>745</v>
      </c>
      <c r="C269" s="192" t="s">
        <v>1260</v>
      </c>
      <c r="V269" s="217" t="s">
        <v>2709</v>
      </c>
      <c r="AB269" s="194" t="s">
        <v>260</v>
      </c>
      <c r="AC269" s="194" t="s">
        <v>745</v>
      </c>
      <c r="AD269" s="194" t="s">
        <v>2141</v>
      </c>
    </row>
    <row r="270" spans="1:30" ht="15" x14ac:dyDescent="0.25">
      <c r="A270" s="34" t="s">
        <v>304</v>
      </c>
      <c r="B270" s="194" t="s">
        <v>745</v>
      </c>
      <c r="C270" s="192" t="s">
        <v>1261</v>
      </c>
      <c r="V270" s="217" t="s">
        <v>2709</v>
      </c>
      <c r="AB270" s="194" t="s">
        <v>261</v>
      </c>
      <c r="AC270" s="194" t="s">
        <v>745</v>
      </c>
      <c r="AD270" s="194" t="s">
        <v>2142</v>
      </c>
    </row>
    <row r="271" spans="1:30" ht="15" x14ac:dyDescent="0.25">
      <c r="A271" s="34" t="s">
        <v>305</v>
      </c>
      <c r="B271" s="194" t="s">
        <v>745</v>
      </c>
      <c r="C271" s="192" t="s">
        <v>1262</v>
      </c>
      <c r="V271" s="217" t="s">
        <v>2709</v>
      </c>
      <c r="AB271" s="194" t="s">
        <v>262</v>
      </c>
      <c r="AC271" s="194" t="s">
        <v>745</v>
      </c>
      <c r="AD271" s="194" t="s">
        <v>2143</v>
      </c>
    </row>
    <row r="272" spans="1:30" ht="15" x14ac:dyDescent="0.25">
      <c r="A272" s="34" t="s">
        <v>306</v>
      </c>
      <c r="B272" s="194" t="s">
        <v>745</v>
      </c>
      <c r="C272" s="192" t="s">
        <v>1263</v>
      </c>
      <c r="V272" s="217" t="s">
        <v>2709</v>
      </c>
      <c r="AB272" s="194" t="s">
        <v>263</v>
      </c>
      <c r="AC272" s="194" t="s">
        <v>745</v>
      </c>
      <c r="AD272" s="194" t="s">
        <v>2144</v>
      </c>
    </row>
    <row r="273" spans="1:30" ht="15" x14ac:dyDescent="0.25">
      <c r="A273" s="34" t="s">
        <v>307</v>
      </c>
      <c r="B273" s="194" t="s">
        <v>745</v>
      </c>
      <c r="C273" s="192" t="s">
        <v>1264</v>
      </c>
      <c r="V273" s="217" t="s">
        <v>2709</v>
      </c>
      <c r="AB273" s="194" t="s">
        <v>264</v>
      </c>
      <c r="AC273" s="194" t="s">
        <v>745</v>
      </c>
      <c r="AD273" s="194" t="s">
        <v>2145</v>
      </c>
    </row>
    <row r="274" spans="1:30" ht="15" x14ac:dyDescent="0.25">
      <c r="A274" s="34" t="s">
        <v>308</v>
      </c>
      <c r="B274" s="194" t="s">
        <v>745</v>
      </c>
      <c r="C274" s="192" t="s">
        <v>1265</v>
      </c>
      <c r="V274" s="217" t="s">
        <v>2709</v>
      </c>
      <c r="AB274" s="194" t="s">
        <v>265</v>
      </c>
      <c r="AC274" s="194" t="s">
        <v>745</v>
      </c>
      <c r="AD274" s="194" t="s">
        <v>2146</v>
      </c>
    </row>
    <row r="275" spans="1:30" ht="15" x14ac:dyDescent="0.25">
      <c r="A275" s="34" t="s">
        <v>309</v>
      </c>
      <c r="B275" s="194" t="s">
        <v>745</v>
      </c>
      <c r="C275" s="192" t="s">
        <v>1266</v>
      </c>
      <c r="V275" s="217" t="s">
        <v>2709</v>
      </c>
      <c r="AB275" s="194" t="s">
        <v>266</v>
      </c>
      <c r="AC275" s="194" t="s">
        <v>745</v>
      </c>
      <c r="AD275" s="194" t="s">
        <v>2147</v>
      </c>
    </row>
    <row r="276" spans="1:30" ht="15" x14ac:dyDescent="0.25">
      <c r="A276" s="34" t="s">
        <v>310</v>
      </c>
      <c r="B276" s="194" t="s">
        <v>745</v>
      </c>
      <c r="C276" s="192" t="s">
        <v>1267</v>
      </c>
      <c r="V276" s="217" t="s">
        <v>2709</v>
      </c>
      <c r="AB276" s="194" t="s">
        <v>267</v>
      </c>
      <c r="AC276" s="194" t="s">
        <v>745</v>
      </c>
      <c r="AD276" s="194" t="s">
        <v>2148</v>
      </c>
    </row>
    <row r="277" spans="1:30" ht="15" x14ac:dyDescent="0.25">
      <c r="A277" s="34" t="s">
        <v>311</v>
      </c>
      <c r="B277" s="194" t="s">
        <v>745</v>
      </c>
      <c r="C277" s="192" t="s">
        <v>1268</v>
      </c>
      <c r="V277" s="217" t="s">
        <v>2709</v>
      </c>
      <c r="AB277" s="194" t="s">
        <v>268</v>
      </c>
      <c r="AC277" s="194" t="s">
        <v>745</v>
      </c>
      <c r="AD277" s="194" t="s">
        <v>2149</v>
      </c>
    </row>
    <row r="278" spans="1:30" ht="15" x14ac:dyDescent="0.25">
      <c r="A278" s="34" t="s">
        <v>312</v>
      </c>
      <c r="B278" s="194" t="s">
        <v>745</v>
      </c>
      <c r="C278" s="192" t="s">
        <v>1269</v>
      </c>
      <c r="V278" s="217" t="s">
        <v>2709</v>
      </c>
      <c r="AB278" s="194" t="s">
        <v>269</v>
      </c>
      <c r="AC278" s="194" t="s">
        <v>745</v>
      </c>
      <c r="AD278" s="194" t="s">
        <v>2150</v>
      </c>
    </row>
    <row r="279" spans="1:30" ht="15" x14ac:dyDescent="0.25">
      <c r="A279" s="34" t="s">
        <v>292</v>
      </c>
      <c r="B279" s="194" t="s">
        <v>745</v>
      </c>
      <c r="C279" s="192" t="s">
        <v>1270</v>
      </c>
      <c r="V279" s="217" t="s">
        <v>2709</v>
      </c>
      <c r="AB279" s="194" t="s">
        <v>270</v>
      </c>
      <c r="AC279" s="194" t="s">
        <v>745</v>
      </c>
      <c r="AD279" s="194" t="s">
        <v>2151</v>
      </c>
    </row>
    <row r="280" spans="1:30" ht="15" x14ac:dyDescent="0.25">
      <c r="A280" s="34" t="s">
        <v>294</v>
      </c>
      <c r="B280" s="194" t="s">
        <v>745</v>
      </c>
      <c r="C280" s="192" t="s">
        <v>1271</v>
      </c>
      <c r="V280" s="217" t="s">
        <v>2709</v>
      </c>
      <c r="AB280" s="194" t="s">
        <v>271</v>
      </c>
      <c r="AC280" s="194" t="s">
        <v>745</v>
      </c>
      <c r="AD280" s="194" t="s">
        <v>2152</v>
      </c>
    </row>
    <row r="281" spans="1:30" ht="15" x14ac:dyDescent="0.25">
      <c r="A281" s="34" t="s">
        <v>296</v>
      </c>
      <c r="B281" s="194" t="s">
        <v>745</v>
      </c>
      <c r="C281" s="192" t="s">
        <v>1272</v>
      </c>
      <c r="V281" s="217" t="s">
        <v>2709</v>
      </c>
      <c r="AB281" s="194" t="s">
        <v>272</v>
      </c>
      <c r="AC281" s="194" t="s">
        <v>745</v>
      </c>
      <c r="AD281" s="194" t="s">
        <v>2153</v>
      </c>
    </row>
    <row r="282" spans="1:30" ht="15" x14ac:dyDescent="0.25">
      <c r="A282" s="34" t="s">
        <v>298</v>
      </c>
      <c r="B282" s="194" t="s">
        <v>745</v>
      </c>
      <c r="C282" s="192" t="s">
        <v>1273</v>
      </c>
      <c r="V282" s="217" t="s">
        <v>2709</v>
      </c>
      <c r="AB282" s="194" t="s">
        <v>273</v>
      </c>
      <c r="AC282" s="194" t="s">
        <v>745</v>
      </c>
      <c r="AD282" s="194" t="s">
        <v>2154</v>
      </c>
    </row>
    <row r="283" spans="1:30" ht="15" x14ac:dyDescent="0.25">
      <c r="A283" s="34" t="s">
        <v>300</v>
      </c>
      <c r="B283" s="194" t="s">
        <v>745</v>
      </c>
      <c r="C283" s="192" t="s">
        <v>1274</v>
      </c>
      <c r="V283" s="217" t="s">
        <v>2709</v>
      </c>
      <c r="AB283" s="194" t="s">
        <v>274</v>
      </c>
      <c r="AC283" s="194" t="s">
        <v>745</v>
      </c>
      <c r="AD283" s="194" t="s">
        <v>2155</v>
      </c>
    </row>
    <row r="284" spans="1:30" ht="15" x14ac:dyDescent="0.25">
      <c r="A284" s="34" t="s">
        <v>302</v>
      </c>
      <c r="B284" s="194" t="s">
        <v>745</v>
      </c>
      <c r="C284" s="192" t="s">
        <v>1275</v>
      </c>
      <c r="V284" s="217" t="s">
        <v>2709</v>
      </c>
      <c r="AB284" s="194" t="s">
        <v>275</v>
      </c>
      <c r="AC284" s="194" t="s">
        <v>745</v>
      </c>
      <c r="AD284" s="194" t="s">
        <v>2156</v>
      </c>
    </row>
    <row r="285" spans="1:30" ht="15" x14ac:dyDescent="0.25">
      <c r="A285" s="34" t="s">
        <v>313</v>
      </c>
      <c r="B285" s="194" t="s">
        <v>745</v>
      </c>
      <c r="C285" s="192" t="s">
        <v>1276</v>
      </c>
      <c r="V285" s="217" t="s">
        <v>2709</v>
      </c>
      <c r="AB285" s="194" t="s">
        <v>276</v>
      </c>
      <c r="AC285" s="194" t="s">
        <v>745</v>
      </c>
      <c r="AD285" s="194" t="s">
        <v>2157</v>
      </c>
    </row>
    <row r="286" spans="1:30" ht="15" x14ac:dyDescent="0.25">
      <c r="A286" s="34" t="s">
        <v>315</v>
      </c>
      <c r="B286" s="194" t="s">
        <v>745</v>
      </c>
      <c r="C286" s="192" t="s">
        <v>1277</v>
      </c>
      <c r="V286" s="217" t="s">
        <v>2709</v>
      </c>
      <c r="AB286" s="194" t="s">
        <v>277</v>
      </c>
      <c r="AC286" s="194" t="s">
        <v>745</v>
      </c>
      <c r="AD286" s="194" t="s">
        <v>2158</v>
      </c>
    </row>
    <row r="287" spans="1:30" ht="15" x14ac:dyDescent="0.25">
      <c r="A287" s="34" t="s">
        <v>316</v>
      </c>
      <c r="B287" s="194" t="s">
        <v>745</v>
      </c>
      <c r="C287" s="192" t="s">
        <v>1278</v>
      </c>
      <c r="V287" s="217" t="s">
        <v>2709</v>
      </c>
      <c r="AB287" s="194" t="s">
        <v>278</v>
      </c>
      <c r="AC287" s="194" t="s">
        <v>745</v>
      </c>
      <c r="AD287" s="194" t="s">
        <v>2159</v>
      </c>
    </row>
    <row r="288" spans="1:30" ht="15" x14ac:dyDescent="0.25">
      <c r="A288" s="34" t="s">
        <v>317</v>
      </c>
      <c r="B288" s="194" t="s">
        <v>745</v>
      </c>
      <c r="C288" s="192" t="s">
        <v>1279</v>
      </c>
      <c r="V288" s="217" t="s">
        <v>2709</v>
      </c>
      <c r="AB288" s="194" t="s">
        <v>279</v>
      </c>
      <c r="AC288" s="194" t="s">
        <v>745</v>
      </c>
      <c r="AD288" s="194" t="s">
        <v>2160</v>
      </c>
    </row>
    <row r="289" spans="1:30" ht="15" x14ac:dyDescent="0.25">
      <c r="A289" s="34" t="s">
        <v>318</v>
      </c>
      <c r="B289" s="194" t="s">
        <v>745</v>
      </c>
      <c r="C289" s="192" t="s">
        <v>1280</v>
      </c>
      <c r="V289" s="217" t="s">
        <v>2709</v>
      </c>
      <c r="AB289" s="194" t="s">
        <v>280</v>
      </c>
      <c r="AC289" s="194" t="s">
        <v>745</v>
      </c>
      <c r="AD289" s="194" t="s">
        <v>2161</v>
      </c>
    </row>
    <row r="290" spans="1:30" ht="15" x14ac:dyDescent="0.25">
      <c r="A290" s="34" t="s">
        <v>319</v>
      </c>
      <c r="B290" s="194" t="s">
        <v>745</v>
      </c>
      <c r="C290" s="192" t="s">
        <v>1281</v>
      </c>
      <c r="V290" s="217" t="s">
        <v>2709</v>
      </c>
      <c r="AB290" s="194" t="s">
        <v>281</v>
      </c>
      <c r="AC290" s="194" t="s">
        <v>745</v>
      </c>
      <c r="AD290" s="194" t="s">
        <v>2162</v>
      </c>
    </row>
    <row r="291" spans="1:30" ht="15" x14ac:dyDescent="0.25">
      <c r="A291" s="34" t="s">
        <v>320</v>
      </c>
      <c r="B291" s="194" t="s">
        <v>745</v>
      </c>
      <c r="C291" s="192" t="s">
        <v>1282</v>
      </c>
      <c r="V291" s="217" t="s">
        <v>2709</v>
      </c>
      <c r="AB291" s="194" t="s">
        <v>282</v>
      </c>
      <c r="AC291" s="194" t="s">
        <v>745</v>
      </c>
      <c r="AD291" s="194" t="s">
        <v>2163</v>
      </c>
    </row>
    <row r="292" spans="1:30" ht="15" x14ac:dyDescent="0.25">
      <c r="A292" s="34" t="s">
        <v>321</v>
      </c>
      <c r="B292" s="194" t="s">
        <v>745</v>
      </c>
      <c r="C292" s="192" t="s">
        <v>1283</v>
      </c>
      <c r="V292" s="217" t="s">
        <v>2709</v>
      </c>
      <c r="AB292" s="194" t="s">
        <v>283</v>
      </c>
      <c r="AC292" s="194" t="s">
        <v>745</v>
      </c>
      <c r="AD292" s="194" t="s">
        <v>2164</v>
      </c>
    </row>
    <row r="293" spans="1:30" ht="15" x14ac:dyDescent="0.25">
      <c r="A293" s="34" t="s">
        <v>322</v>
      </c>
      <c r="B293" s="194" t="s">
        <v>745</v>
      </c>
      <c r="C293" s="192" t="s">
        <v>1284</v>
      </c>
      <c r="V293" s="217" t="s">
        <v>2709</v>
      </c>
      <c r="AB293" s="194" t="s">
        <v>284</v>
      </c>
      <c r="AC293" s="194" t="s">
        <v>745</v>
      </c>
      <c r="AD293" s="194" t="s">
        <v>2165</v>
      </c>
    </row>
    <row r="294" spans="1:30" ht="15" x14ac:dyDescent="0.25">
      <c r="A294" s="34" t="s">
        <v>323</v>
      </c>
      <c r="B294" s="194" t="s">
        <v>745</v>
      </c>
      <c r="C294" s="192" t="s">
        <v>1285</v>
      </c>
      <c r="V294" s="217" t="s">
        <v>2709</v>
      </c>
      <c r="AB294" s="194" t="s">
        <v>285</v>
      </c>
      <c r="AC294" s="194" t="s">
        <v>745</v>
      </c>
      <c r="AD294" s="194" t="s">
        <v>2166</v>
      </c>
    </row>
    <row r="295" spans="1:30" ht="15" x14ac:dyDescent="0.25">
      <c r="A295" s="34" t="s">
        <v>325</v>
      </c>
      <c r="B295" s="194" t="s">
        <v>745</v>
      </c>
      <c r="C295" s="192" t="s">
        <v>1286</v>
      </c>
      <c r="V295" s="217" t="s">
        <v>2709</v>
      </c>
      <c r="AB295" s="194" t="s">
        <v>286</v>
      </c>
      <c r="AC295" s="194" t="s">
        <v>745</v>
      </c>
      <c r="AD295" s="194" t="s">
        <v>2167</v>
      </c>
    </row>
    <row r="296" spans="1:30" ht="15" x14ac:dyDescent="0.25">
      <c r="A296" s="34" t="s">
        <v>326</v>
      </c>
      <c r="B296" s="194" t="s">
        <v>745</v>
      </c>
      <c r="C296" s="192" t="s">
        <v>1287</v>
      </c>
      <c r="V296" s="217" t="s">
        <v>2709</v>
      </c>
      <c r="AB296" s="194" t="s">
        <v>287</v>
      </c>
      <c r="AC296" s="194" t="s">
        <v>745</v>
      </c>
      <c r="AD296" s="194" t="s">
        <v>2168</v>
      </c>
    </row>
    <row r="297" spans="1:30" ht="15" x14ac:dyDescent="0.25">
      <c r="A297" s="34" t="s">
        <v>327</v>
      </c>
      <c r="B297" s="194" t="s">
        <v>745</v>
      </c>
      <c r="C297" s="192" t="s">
        <v>1288</v>
      </c>
      <c r="V297" s="217" t="s">
        <v>2709</v>
      </c>
      <c r="AB297" s="194" t="s">
        <v>288</v>
      </c>
      <c r="AC297" s="194" t="s">
        <v>745</v>
      </c>
      <c r="AD297" s="194" t="s">
        <v>2169</v>
      </c>
    </row>
    <row r="298" spans="1:30" ht="15" x14ac:dyDescent="0.25">
      <c r="A298" s="34" t="s">
        <v>328</v>
      </c>
      <c r="B298" s="194" t="s">
        <v>745</v>
      </c>
      <c r="C298" s="192" t="s">
        <v>1289</v>
      </c>
      <c r="V298" s="217" t="s">
        <v>2709</v>
      </c>
      <c r="AB298" s="194" t="s">
        <v>289</v>
      </c>
      <c r="AC298" s="194" t="s">
        <v>745</v>
      </c>
      <c r="AD298" s="194" t="s">
        <v>2170</v>
      </c>
    </row>
    <row r="299" spans="1:30" ht="15" x14ac:dyDescent="0.25">
      <c r="A299" s="34" t="s">
        <v>330</v>
      </c>
      <c r="B299" s="194" t="s">
        <v>745</v>
      </c>
      <c r="C299" s="192" t="s">
        <v>1290</v>
      </c>
      <c r="V299" s="217" t="s">
        <v>2709</v>
      </c>
      <c r="AB299" s="194" t="s">
        <v>290</v>
      </c>
      <c r="AC299" s="194" t="s">
        <v>745</v>
      </c>
      <c r="AD299" s="194" t="s">
        <v>2171</v>
      </c>
    </row>
    <row r="300" spans="1:30" ht="15" x14ac:dyDescent="0.25">
      <c r="A300" s="34" t="s">
        <v>331</v>
      </c>
      <c r="B300" s="194" t="s">
        <v>745</v>
      </c>
      <c r="C300" s="192" t="s">
        <v>1291</v>
      </c>
      <c r="V300" s="217" t="s">
        <v>2709</v>
      </c>
      <c r="AB300" s="194" t="s">
        <v>291</v>
      </c>
      <c r="AC300" s="194" t="s">
        <v>745</v>
      </c>
      <c r="AD300" s="194" t="s">
        <v>2172</v>
      </c>
    </row>
    <row r="301" spans="1:30" ht="15" x14ac:dyDescent="0.25">
      <c r="A301" s="34" t="s">
        <v>332</v>
      </c>
      <c r="B301" s="194" t="s">
        <v>745</v>
      </c>
      <c r="C301" s="192" t="s">
        <v>1292</v>
      </c>
      <c r="V301" s="217" t="s">
        <v>2709</v>
      </c>
      <c r="AB301" s="194" t="s">
        <v>292</v>
      </c>
      <c r="AC301" s="194" t="s">
        <v>745</v>
      </c>
      <c r="AD301" s="194" t="s">
        <v>2173</v>
      </c>
    </row>
    <row r="302" spans="1:30" ht="15" x14ac:dyDescent="0.25">
      <c r="A302" s="34" t="s">
        <v>333</v>
      </c>
      <c r="B302" s="194" t="s">
        <v>745</v>
      </c>
      <c r="C302" s="194" t="s">
        <v>2681</v>
      </c>
      <c r="V302" s="217" t="s">
        <v>2709</v>
      </c>
      <c r="AB302" s="194" t="s">
        <v>293</v>
      </c>
      <c r="AC302" s="194" t="s">
        <v>745</v>
      </c>
      <c r="AD302" s="194" t="s">
        <v>2174</v>
      </c>
    </row>
    <row r="303" spans="1:30" ht="15" x14ac:dyDescent="0.25">
      <c r="A303" s="34" t="s">
        <v>334</v>
      </c>
      <c r="B303" s="194" t="s">
        <v>745</v>
      </c>
      <c r="C303" s="192" t="s">
        <v>1293</v>
      </c>
      <c r="V303" s="217" t="s">
        <v>2709</v>
      </c>
      <c r="AB303" s="194" t="s">
        <v>294</v>
      </c>
      <c r="AC303" s="194" t="s">
        <v>745</v>
      </c>
      <c r="AD303" s="194" t="s">
        <v>2175</v>
      </c>
    </row>
    <row r="304" spans="1:30" ht="15" x14ac:dyDescent="0.25">
      <c r="A304" s="34" t="s">
        <v>335</v>
      </c>
      <c r="B304" s="194" t="s">
        <v>745</v>
      </c>
      <c r="C304" s="192" t="s">
        <v>1294</v>
      </c>
      <c r="V304" s="217" t="s">
        <v>2709</v>
      </c>
      <c r="AB304" s="194" t="s">
        <v>295</v>
      </c>
      <c r="AC304" s="194" t="s">
        <v>745</v>
      </c>
      <c r="AD304" s="194" t="s">
        <v>2176</v>
      </c>
    </row>
    <row r="305" spans="1:30" ht="15" x14ac:dyDescent="0.25">
      <c r="A305" s="34" t="s">
        <v>336</v>
      </c>
      <c r="B305" s="194" t="s">
        <v>745</v>
      </c>
      <c r="C305" s="194" t="s">
        <v>2679</v>
      </c>
      <c r="V305" s="217" t="s">
        <v>2709</v>
      </c>
      <c r="AB305" s="194" t="s">
        <v>296</v>
      </c>
      <c r="AC305" s="194" t="s">
        <v>745</v>
      </c>
      <c r="AD305" s="194" t="s">
        <v>2177</v>
      </c>
    </row>
    <row r="306" spans="1:30" ht="15" x14ac:dyDescent="0.25">
      <c r="A306" s="34" t="s">
        <v>337</v>
      </c>
      <c r="B306" s="194" t="s">
        <v>745</v>
      </c>
      <c r="C306" s="192" t="s">
        <v>1295</v>
      </c>
      <c r="V306" s="217" t="s">
        <v>2709</v>
      </c>
      <c r="AB306" s="194" t="s">
        <v>297</v>
      </c>
      <c r="AC306" s="194" t="s">
        <v>745</v>
      </c>
      <c r="AD306" s="194" t="s">
        <v>2178</v>
      </c>
    </row>
    <row r="307" spans="1:30" ht="15" x14ac:dyDescent="0.25">
      <c r="A307" s="34" t="s">
        <v>338</v>
      </c>
      <c r="B307" s="194" t="s">
        <v>745</v>
      </c>
      <c r="C307" s="192" t="s">
        <v>1296</v>
      </c>
      <c r="V307" s="217" t="s">
        <v>2709</v>
      </c>
      <c r="AB307" s="194" t="s">
        <v>298</v>
      </c>
      <c r="AC307" s="194" t="s">
        <v>745</v>
      </c>
      <c r="AD307" s="194" t="s">
        <v>2179</v>
      </c>
    </row>
    <row r="308" spans="1:30" ht="15" x14ac:dyDescent="0.25">
      <c r="A308" s="34" t="s">
        <v>339</v>
      </c>
      <c r="B308" s="194" t="s">
        <v>745</v>
      </c>
      <c r="C308" s="192" t="s">
        <v>1297</v>
      </c>
      <c r="V308" s="217" t="s">
        <v>2709</v>
      </c>
      <c r="AB308" s="194" t="s">
        <v>299</v>
      </c>
      <c r="AC308" s="194" t="s">
        <v>745</v>
      </c>
      <c r="AD308" s="194" t="s">
        <v>2180</v>
      </c>
    </row>
    <row r="309" spans="1:30" ht="15" x14ac:dyDescent="0.25">
      <c r="A309" s="34" t="s">
        <v>340</v>
      </c>
      <c r="B309" s="194" t="s">
        <v>745</v>
      </c>
      <c r="C309" s="192" t="s">
        <v>1298</v>
      </c>
      <c r="V309" s="217" t="s">
        <v>2709</v>
      </c>
      <c r="AB309" s="194" t="s">
        <v>300</v>
      </c>
      <c r="AC309" s="194" t="s">
        <v>745</v>
      </c>
      <c r="AD309" s="194" t="s">
        <v>2181</v>
      </c>
    </row>
    <row r="310" spans="1:30" ht="15" x14ac:dyDescent="0.25">
      <c r="A310" s="34" t="s">
        <v>341</v>
      </c>
      <c r="B310" s="194" t="s">
        <v>745</v>
      </c>
      <c r="C310" s="192" t="s">
        <v>1299</v>
      </c>
      <c r="V310" s="217" t="s">
        <v>2709</v>
      </c>
      <c r="AB310" s="194" t="s">
        <v>301</v>
      </c>
      <c r="AC310" s="194" t="s">
        <v>745</v>
      </c>
      <c r="AD310" s="194" t="s">
        <v>2182</v>
      </c>
    </row>
    <row r="311" spans="1:30" ht="15" x14ac:dyDescent="0.25">
      <c r="A311" s="34" t="s">
        <v>342</v>
      </c>
      <c r="B311" s="194" t="s">
        <v>745</v>
      </c>
      <c r="C311" s="192" t="s">
        <v>1300</v>
      </c>
      <c r="V311" s="217" t="s">
        <v>2709</v>
      </c>
      <c r="AB311" s="194" t="s">
        <v>302</v>
      </c>
      <c r="AC311" s="194" t="s">
        <v>745</v>
      </c>
      <c r="AD311" s="194" t="s">
        <v>2183</v>
      </c>
    </row>
    <row r="312" spans="1:30" ht="15" x14ac:dyDescent="0.25">
      <c r="A312" s="34" t="s">
        <v>344</v>
      </c>
      <c r="B312" s="194" t="s">
        <v>745</v>
      </c>
      <c r="C312" s="192" t="s">
        <v>1301</v>
      </c>
      <c r="V312" s="217" t="s">
        <v>2709</v>
      </c>
      <c r="AB312" s="194" t="s">
        <v>303</v>
      </c>
      <c r="AC312" s="194" t="s">
        <v>745</v>
      </c>
      <c r="AD312" s="194" t="s">
        <v>2184</v>
      </c>
    </row>
    <row r="313" spans="1:30" ht="15" x14ac:dyDescent="0.25">
      <c r="A313" s="34" t="s">
        <v>345</v>
      </c>
      <c r="B313" s="194" t="s">
        <v>745</v>
      </c>
      <c r="C313" s="192" t="s">
        <v>1302</v>
      </c>
      <c r="V313" s="217" t="s">
        <v>2709</v>
      </c>
      <c r="AB313" s="194" t="s">
        <v>304</v>
      </c>
      <c r="AC313" s="194" t="s">
        <v>745</v>
      </c>
      <c r="AD313" s="194" t="s">
        <v>2185</v>
      </c>
    </row>
    <row r="314" spans="1:30" ht="15" x14ac:dyDescent="0.25">
      <c r="A314" s="34" t="s">
        <v>346</v>
      </c>
      <c r="B314" s="194" t="s">
        <v>745</v>
      </c>
      <c r="C314" s="192" t="s">
        <v>1303</v>
      </c>
      <c r="V314" s="217" t="s">
        <v>2709</v>
      </c>
      <c r="AB314" s="194" t="s">
        <v>305</v>
      </c>
      <c r="AC314" s="194" t="s">
        <v>745</v>
      </c>
      <c r="AD314" s="194" t="s">
        <v>2186</v>
      </c>
    </row>
    <row r="315" spans="1:30" ht="15" x14ac:dyDescent="0.25">
      <c r="A315" s="34" t="s">
        <v>347</v>
      </c>
      <c r="B315" s="194" t="s">
        <v>745</v>
      </c>
      <c r="C315" s="194" t="s">
        <v>2677</v>
      </c>
      <c r="V315" s="217" t="s">
        <v>2709</v>
      </c>
      <c r="AB315" s="194" t="s">
        <v>306</v>
      </c>
      <c r="AC315" s="194" t="s">
        <v>745</v>
      </c>
      <c r="AD315" s="194" t="s">
        <v>2187</v>
      </c>
    </row>
    <row r="316" spans="1:30" ht="15" x14ac:dyDescent="0.25">
      <c r="A316" s="34" t="s">
        <v>348</v>
      </c>
      <c r="B316" s="194" t="s">
        <v>745</v>
      </c>
      <c r="C316" s="192" t="s">
        <v>1304</v>
      </c>
      <c r="V316" s="217" t="s">
        <v>2709</v>
      </c>
      <c r="AB316" s="194" t="s">
        <v>307</v>
      </c>
      <c r="AC316" s="194" t="s">
        <v>745</v>
      </c>
      <c r="AD316" s="194" t="s">
        <v>2188</v>
      </c>
    </row>
    <row r="317" spans="1:30" ht="15" x14ac:dyDescent="0.25">
      <c r="A317" s="34" t="s">
        <v>349</v>
      </c>
      <c r="B317" s="194" t="s">
        <v>745</v>
      </c>
      <c r="C317" s="192" t="s">
        <v>1305</v>
      </c>
      <c r="V317" s="217" t="s">
        <v>2709</v>
      </c>
      <c r="AB317" s="194" t="s">
        <v>308</v>
      </c>
      <c r="AC317" s="194" t="s">
        <v>745</v>
      </c>
      <c r="AD317" s="194" t="s">
        <v>2189</v>
      </c>
    </row>
    <row r="318" spans="1:30" ht="15" x14ac:dyDescent="0.25">
      <c r="A318" s="34" t="s">
        <v>350</v>
      </c>
      <c r="B318" s="194" t="s">
        <v>745</v>
      </c>
      <c r="C318" s="192" t="s">
        <v>1306</v>
      </c>
      <c r="V318" s="217" t="s">
        <v>2709</v>
      </c>
      <c r="AB318" s="194" t="s">
        <v>309</v>
      </c>
      <c r="AC318" s="194" t="s">
        <v>745</v>
      </c>
      <c r="AD318" s="194" t="s">
        <v>2190</v>
      </c>
    </row>
    <row r="319" spans="1:30" ht="15" x14ac:dyDescent="0.25">
      <c r="A319" s="34" t="s">
        <v>351</v>
      </c>
      <c r="B319" s="194" t="s">
        <v>745</v>
      </c>
      <c r="C319" s="192" t="s">
        <v>1307</v>
      </c>
      <c r="V319" s="217" t="s">
        <v>2709</v>
      </c>
      <c r="AB319" s="194" t="s">
        <v>310</v>
      </c>
      <c r="AC319" s="194" t="s">
        <v>745</v>
      </c>
      <c r="AD319" s="194" t="s">
        <v>2191</v>
      </c>
    </row>
    <row r="320" spans="1:30" ht="15" x14ac:dyDescent="0.25">
      <c r="A320" s="34" t="s">
        <v>352</v>
      </c>
      <c r="B320" s="194" t="s">
        <v>745</v>
      </c>
      <c r="C320" s="194" t="s">
        <v>2683</v>
      </c>
      <c r="V320" s="217" t="s">
        <v>2709</v>
      </c>
      <c r="AB320" s="194" t="s">
        <v>311</v>
      </c>
      <c r="AC320" s="194" t="s">
        <v>745</v>
      </c>
      <c r="AD320" s="194" t="s">
        <v>2192</v>
      </c>
    </row>
    <row r="321" spans="1:30" ht="15" x14ac:dyDescent="0.25">
      <c r="A321" s="34" t="s">
        <v>353</v>
      </c>
      <c r="B321" s="194" t="s">
        <v>745</v>
      </c>
      <c r="C321" s="192" t="s">
        <v>1308</v>
      </c>
      <c r="V321" s="217" t="s">
        <v>2709</v>
      </c>
      <c r="AB321" s="194" t="s">
        <v>312</v>
      </c>
      <c r="AC321" s="194" t="s">
        <v>745</v>
      </c>
      <c r="AD321" s="194" t="s">
        <v>2193</v>
      </c>
    </row>
    <row r="322" spans="1:30" ht="15" x14ac:dyDescent="0.25">
      <c r="A322" s="34" t="s">
        <v>354</v>
      </c>
      <c r="B322" s="194" t="s">
        <v>745</v>
      </c>
      <c r="C322" s="192" t="s">
        <v>1309</v>
      </c>
      <c r="V322" s="217" t="s">
        <v>2709</v>
      </c>
      <c r="AB322" s="194" t="s">
        <v>313</v>
      </c>
      <c r="AC322" s="194" t="s">
        <v>745</v>
      </c>
      <c r="AD322" s="194" t="s">
        <v>2194</v>
      </c>
    </row>
    <row r="323" spans="1:30" ht="15" x14ac:dyDescent="0.25">
      <c r="A323" s="34" t="s">
        <v>355</v>
      </c>
      <c r="B323" s="194" t="s">
        <v>745</v>
      </c>
      <c r="C323" s="194" t="s">
        <v>2685</v>
      </c>
      <c r="V323" s="217" t="s">
        <v>2709</v>
      </c>
      <c r="AB323" s="194" t="s">
        <v>314</v>
      </c>
      <c r="AC323" s="194" t="s">
        <v>745</v>
      </c>
      <c r="AD323" s="194" t="s">
        <v>2195</v>
      </c>
    </row>
    <row r="324" spans="1:30" ht="15" x14ac:dyDescent="0.25">
      <c r="A324" s="34" t="s">
        <v>356</v>
      </c>
      <c r="B324" s="194" t="s">
        <v>745</v>
      </c>
      <c r="C324" s="192" t="s">
        <v>1310</v>
      </c>
      <c r="V324" s="217" t="s">
        <v>2709</v>
      </c>
      <c r="AB324" s="194" t="s">
        <v>315</v>
      </c>
      <c r="AC324" s="194" t="s">
        <v>745</v>
      </c>
      <c r="AD324" s="194" t="s">
        <v>2196</v>
      </c>
    </row>
    <row r="325" spans="1:30" ht="15" x14ac:dyDescent="0.25">
      <c r="A325" s="34" t="s">
        <v>357</v>
      </c>
      <c r="B325" s="194" t="s">
        <v>745</v>
      </c>
      <c r="C325" s="192" t="s">
        <v>1311</v>
      </c>
      <c r="V325" s="217" t="s">
        <v>2709</v>
      </c>
      <c r="AB325" s="194" t="s">
        <v>433</v>
      </c>
      <c r="AC325" s="194" t="s">
        <v>745</v>
      </c>
      <c r="AD325" s="194" t="s">
        <v>2197</v>
      </c>
    </row>
    <row r="326" spans="1:30" ht="15" x14ac:dyDescent="0.25">
      <c r="A326" s="34" t="s">
        <v>358</v>
      </c>
      <c r="B326" s="194" t="s">
        <v>745</v>
      </c>
      <c r="C326" s="192" t="s">
        <v>1312</v>
      </c>
      <c r="V326" s="217" t="s">
        <v>2709</v>
      </c>
      <c r="AB326" s="194" t="s">
        <v>316</v>
      </c>
      <c r="AC326" s="194" t="s">
        <v>745</v>
      </c>
      <c r="AD326" s="194" t="s">
        <v>2198</v>
      </c>
    </row>
    <row r="327" spans="1:30" ht="15" x14ac:dyDescent="0.25">
      <c r="A327" s="34" t="s">
        <v>359</v>
      </c>
      <c r="B327" s="194" t="s">
        <v>745</v>
      </c>
      <c r="C327" s="192" t="s">
        <v>1313</v>
      </c>
      <c r="V327" s="217" t="s">
        <v>2709</v>
      </c>
      <c r="AB327" s="194" t="s">
        <v>434</v>
      </c>
      <c r="AC327" s="194" t="s">
        <v>745</v>
      </c>
      <c r="AD327" s="194" t="s">
        <v>2199</v>
      </c>
    </row>
    <row r="328" spans="1:30" ht="15" x14ac:dyDescent="0.25">
      <c r="A328" s="34" t="s">
        <v>361</v>
      </c>
      <c r="B328" s="194" t="s">
        <v>745</v>
      </c>
      <c r="C328" s="192" t="s">
        <v>1314</v>
      </c>
      <c r="V328" s="217" t="s">
        <v>2709</v>
      </c>
      <c r="AB328" s="194" t="s">
        <v>317</v>
      </c>
      <c r="AC328" s="194" t="s">
        <v>745</v>
      </c>
      <c r="AD328" s="194" t="s">
        <v>2200</v>
      </c>
    </row>
    <row r="329" spans="1:30" ht="15" x14ac:dyDescent="0.25">
      <c r="A329" s="34" t="s">
        <v>362</v>
      </c>
      <c r="B329" s="194" t="s">
        <v>745</v>
      </c>
      <c r="C329" s="192" t="s">
        <v>1315</v>
      </c>
      <c r="V329" s="217" t="s">
        <v>2709</v>
      </c>
      <c r="AB329" s="194" t="s">
        <v>435</v>
      </c>
      <c r="AC329" s="194" t="s">
        <v>745</v>
      </c>
      <c r="AD329" s="194" t="s">
        <v>2201</v>
      </c>
    </row>
    <row r="330" spans="1:30" ht="15" x14ac:dyDescent="0.25">
      <c r="A330" s="34" t="s">
        <v>364</v>
      </c>
      <c r="B330" s="194" t="s">
        <v>745</v>
      </c>
      <c r="C330" s="192" t="s">
        <v>1316</v>
      </c>
      <c r="V330" s="217" t="s">
        <v>2709</v>
      </c>
      <c r="AB330" s="194" t="s">
        <v>318</v>
      </c>
      <c r="AC330" s="194" t="s">
        <v>745</v>
      </c>
      <c r="AD330" s="194" t="s">
        <v>2202</v>
      </c>
    </row>
    <row r="331" spans="1:30" ht="15" x14ac:dyDescent="0.25">
      <c r="A331" s="34" t="s">
        <v>365</v>
      </c>
      <c r="B331" s="194" t="s">
        <v>745</v>
      </c>
      <c r="C331" s="192" t="s">
        <v>1317</v>
      </c>
      <c r="V331" s="217" t="s">
        <v>2709</v>
      </c>
      <c r="AB331" s="194" t="s">
        <v>436</v>
      </c>
      <c r="AC331" s="194" t="s">
        <v>745</v>
      </c>
      <c r="AD331" s="194" t="s">
        <v>2203</v>
      </c>
    </row>
    <row r="332" spans="1:30" ht="15" x14ac:dyDescent="0.25">
      <c r="A332" s="34" t="s">
        <v>366</v>
      </c>
      <c r="B332" s="194" t="s">
        <v>745</v>
      </c>
      <c r="C332" s="192" t="s">
        <v>1318</v>
      </c>
      <c r="V332" s="217" t="s">
        <v>2709</v>
      </c>
      <c r="AB332" s="194" t="s">
        <v>319</v>
      </c>
      <c r="AC332" s="194" t="s">
        <v>745</v>
      </c>
      <c r="AD332" s="194" t="s">
        <v>2204</v>
      </c>
    </row>
    <row r="333" spans="1:30" ht="15" x14ac:dyDescent="0.25">
      <c r="A333" s="34" t="s">
        <v>367</v>
      </c>
      <c r="B333" s="194" t="s">
        <v>745</v>
      </c>
      <c r="C333" s="192" t="s">
        <v>1319</v>
      </c>
      <c r="V333" s="217" t="s">
        <v>2709</v>
      </c>
      <c r="AB333" s="194" t="s">
        <v>437</v>
      </c>
      <c r="AC333" s="194" t="s">
        <v>745</v>
      </c>
      <c r="AD333" s="194" t="s">
        <v>2205</v>
      </c>
    </row>
    <row r="334" spans="1:30" ht="15" x14ac:dyDescent="0.25">
      <c r="A334" s="34" t="s">
        <v>368</v>
      </c>
      <c r="B334" s="194" t="s">
        <v>745</v>
      </c>
      <c r="C334" s="192" t="s">
        <v>1320</v>
      </c>
      <c r="V334" s="217" t="s">
        <v>2709</v>
      </c>
      <c r="AB334" s="194" t="s">
        <v>320</v>
      </c>
      <c r="AC334" s="194" t="s">
        <v>745</v>
      </c>
      <c r="AD334" s="194" t="s">
        <v>2206</v>
      </c>
    </row>
    <row r="335" spans="1:30" ht="15" x14ac:dyDescent="0.25">
      <c r="A335" s="34" t="s">
        <v>369</v>
      </c>
      <c r="B335" s="194" t="s">
        <v>745</v>
      </c>
      <c r="C335" s="192" t="s">
        <v>1321</v>
      </c>
      <c r="V335" s="217" t="s">
        <v>2709</v>
      </c>
      <c r="AB335" s="194" t="s">
        <v>438</v>
      </c>
      <c r="AC335" s="194" t="s">
        <v>745</v>
      </c>
      <c r="AD335" s="194" t="s">
        <v>2207</v>
      </c>
    </row>
    <row r="336" spans="1:30" ht="15" x14ac:dyDescent="0.25">
      <c r="A336" s="34" t="s">
        <v>370</v>
      </c>
      <c r="B336" s="194" t="s">
        <v>745</v>
      </c>
      <c r="C336" s="192" t="s">
        <v>1322</v>
      </c>
      <c r="V336" s="217" t="s">
        <v>2709</v>
      </c>
      <c r="AB336" s="194" t="s">
        <v>321</v>
      </c>
      <c r="AC336" s="194" t="s">
        <v>745</v>
      </c>
      <c r="AD336" s="194" t="s">
        <v>2208</v>
      </c>
    </row>
    <row r="337" spans="1:30" ht="15" x14ac:dyDescent="0.25">
      <c r="A337" s="34" t="s">
        <v>371</v>
      </c>
      <c r="B337" s="194" t="s">
        <v>745</v>
      </c>
      <c r="C337" s="192" t="s">
        <v>1323</v>
      </c>
      <c r="V337" s="217" t="s">
        <v>2709</v>
      </c>
      <c r="AB337" s="194" t="s">
        <v>439</v>
      </c>
      <c r="AC337" s="194" t="s">
        <v>745</v>
      </c>
      <c r="AD337" s="194" t="s">
        <v>2209</v>
      </c>
    </row>
    <row r="338" spans="1:30" ht="15" x14ac:dyDescent="0.25">
      <c r="A338" s="34" t="s">
        <v>372</v>
      </c>
      <c r="B338" s="194" t="s">
        <v>745</v>
      </c>
      <c r="C338" s="192" t="s">
        <v>1324</v>
      </c>
      <c r="V338" s="217" t="s">
        <v>2709</v>
      </c>
      <c r="AB338" s="194" t="s">
        <v>322</v>
      </c>
      <c r="AC338" s="194" t="s">
        <v>745</v>
      </c>
      <c r="AD338" s="194" t="s">
        <v>2210</v>
      </c>
    </row>
    <row r="339" spans="1:30" ht="15" x14ac:dyDescent="0.25">
      <c r="A339" s="34" t="s">
        <v>373</v>
      </c>
      <c r="B339" s="194" t="s">
        <v>745</v>
      </c>
      <c r="C339" s="192" t="s">
        <v>1325</v>
      </c>
      <c r="V339" s="217" t="s">
        <v>2709</v>
      </c>
      <c r="AB339" s="194" t="s">
        <v>440</v>
      </c>
      <c r="AC339" s="194" t="s">
        <v>745</v>
      </c>
      <c r="AD339" s="194" t="s">
        <v>2211</v>
      </c>
    </row>
    <row r="340" spans="1:30" ht="15" x14ac:dyDescent="0.25">
      <c r="A340" s="34" t="s">
        <v>374</v>
      </c>
      <c r="B340" s="194" t="s">
        <v>745</v>
      </c>
      <c r="C340" s="192" t="s">
        <v>1326</v>
      </c>
      <c r="V340" s="217" t="s">
        <v>2709</v>
      </c>
      <c r="AB340" s="194" t="s">
        <v>323</v>
      </c>
      <c r="AC340" s="194" t="s">
        <v>745</v>
      </c>
      <c r="AD340" s="194" t="s">
        <v>2212</v>
      </c>
    </row>
    <row r="341" spans="1:30" ht="15" x14ac:dyDescent="0.25">
      <c r="A341" s="34" t="s">
        <v>375</v>
      </c>
      <c r="B341" s="194" t="s">
        <v>745</v>
      </c>
      <c r="C341" s="192" t="s">
        <v>1327</v>
      </c>
      <c r="V341" s="217" t="s">
        <v>2709</v>
      </c>
      <c r="AB341" s="194" t="s">
        <v>441</v>
      </c>
      <c r="AC341" s="194" t="s">
        <v>745</v>
      </c>
      <c r="AD341" s="194" t="s">
        <v>2213</v>
      </c>
    </row>
    <row r="342" spans="1:30" ht="15" x14ac:dyDescent="0.25">
      <c r="A342" s="34" t="s">
        <v>376</v>
      </c>
      <c r="B342" s="194" t="s">
        <v>745</v>
      </c>
      <c r="C342" s="192" t="s">
        <v>1328</v>
      </c>
      <c r="V342" s="217" t="s">
        <v>2709</v>
      </c>
      <c r="AB342" s="194" t="s">
        <v>325</v>
      </c>
      <c r="AC342" s="194" t="s">
        <v>745</v>
      </c>
      <c r="AD342" s="194" t="s">
        <v>2216</v>
      </c>
    </row>
    <row r="343" spans="1:30" ht="15" x14ac:dyDescent="0.25">
      <c r="A343" s="34" t="s">
        <v>377</v>
      </c>
      <c r="B343" s="194" t="s">
        <v>745</v>
      </c>
      <c r="C343" s="192" t="s">
        <v>1329</v>
      </c>
      <c r="V343" s="217" t="s">
        <v>2709</v>
      </c>
      <c r="AB343" s="194" t="s">
        <v>443</v>
      </c>
      <c r="AC343" s="194" t="s">
        <v>745</v>
      </c>
      <c r="AD343" s="194" t="s">
        <v>2217</v>
      </c>
    </row>
    <row r="344" spans="1:30" ht="15" x14ac:dyDescent="0.25">
      <c r="A344" s="34" t="s">
        <v>378</v>
      </c>
      <c r="B344" s="194" t="s">
        <v>745</v>
      </c>
      <c r="C344" s="192" t="s">
        <v>1330</v>
      </c>
      <c r="V344" s="217" t="s">
        <v>2709</v>
      </c>
      <c r="AB344" s="194" t="s">
        <v>326</v>
      </c>
      <c r="AC344" s="194" t="s">
        <v>745</v>
      </c>
      <c r="AD344" s="194" t="s">
        <v>2218</v>
      </c>
    </row>
    <row r="345" spans="1:30" ht="15" x14ac:dyDescent="0.25">
      <c r="A345" s="34" t="s">
        <v>380</v>
      </c>
      <c r="B345" s="194" t="s">
        <v>745</v>
      </c>
      <c r="C345" s="192" t="s">
        <v>1331</v>
      </c>
      <c r="V345" s="217" t="s">
        <v>2709</v>
      </c>
      <c r="AB345" s="194" t="s">
        <v>444</v>
      </c>
      <c r="AC345" s="194" t="s">
        <v>745</v>
      </c>
      <c r="AD345" s="194" t="s">
        <v>2219</v>
      </c>
    </row>
    <row r="346" spans="1:30" ht="15" x14ac:dyDescent="0.25">
      <c r="A346" s="34" t="s">
        <v>381</v>
      </c>
      <c r="B346" s="194" t="s">
        <v>745</v>
      </c>
      <c r="C346" s="192" t="s">
        <v>1332</v>
      </c>
      <c r="V346" s="217" t="s">
        <v>2709</v>
      </c>
      <c r="AB346" s="194" t="s">
        <v>327</v>
      </c>
      <c r="AC346" s="194" t="s">
        <v>745</v>
      </c>
      <c r="AD346" s="194" t="s">
        <v>2220</v>
      </c>
    </row>
    <row r="347" spans="1:30" ht="15" x14ac:dyDescent="0.25">
      <c r="A347" s="34" t="s">
        <v>382</v>
      </c>
      <c r="B347" s="194" t="s">
        <v>745</v>
      </c>
      <c r="C347" s="192" t="s">
        <v>1333</v>
      </c>
      <c r="V347" s="217" t="s">
        <v>2709</v>
      </c>
      <c r="AB347" s="194" t="s">
        <v>445</v>
      </c>
      <c r="AC347" s="194" t="s">
        <v>745</v>
      </c>
      <c r="AD347" s="194" t="s">
        <v>2221</v>
      </c>
    </row>
    <row r="348" spans="1:30" ht="15" x14ac:dyDescent="0.25">
      <c r="A348" s="34" t="s">
        <v>383</v>
      </c>
      <c r="B348" s="194" t="s">
        <v>745</v>
      </c>
      <c r="C348" s="192" t="s">
        <v>1334</v>
      </c>
      <c r="V348" s="217" t="s">
        <v>2709</v>
      </c>
      <c r="AB348" s="194" t="s">
        <v>328</v>
      </c>
      <c r="AC348" s="194" t="s">
        <v>745</v>
      </c>
      <c r="AD348" s="194" t="s">
        <v>2222</v>
      </c>
    </row>
    <row r="349" spans="1:30" ht="15" x14ac:dyDescent="0.25">
      <c r="A349" s="34" t="s">
        <v>384</v>
      </c>
      <c r="B349" s="194" t="s">
        <v>745</v>
      </c>
      <c r="C349" s="194" t="s">
        <v>2687</v>
      </c>
      <c r="V349" s="217" t="s">
        <v>2709</v>
      </c>
      <c r="AB349" s="194" t="s">
        <v>446</v>
      </c>
      <c r="AC349" s="194" t="s">
        <v>745</v>
      </c>
      <c r="AD349" s="194" t="s">
        <v>2223</v>
      </c>
    </row>
    <row r="350" spans="1:30" ht="15" x14ac:dyDescent="0.25">
      <c r="A350" s="34" t="s">
        <v>385</v>
      </c>
      <c r="B350" s="194" t="s">
        <v>745</v>
      </c>
      <c r="C350" s="192" t="s">
        <v>1335</v>
      </c>
      <c r="V350" s="217" t="s">
        <v>2709</v>
      </c>
      <c r="AB350" s="194" t="s">
        <v>330</v>
      </c>
      <c r="AC350" s="194" t="s">
        <v>745</v>
      </c>
      <c r="AD350" s="194" t="s">
        <v>2226</v>
      </c>
    </row>
    <row r="351" spans="1:30" ht="15" x14ac:dyDescent="0.25">
      <c r="A351" s="34" t="s">
        <v>386</v>
      </c>
      <c r="B351" s="194" t="s">
        <v>745</v>
      </c>
      <c r="C351" s="192" t="s">
        <v>1336</v>
      </c>
      <c r="V351" s="217" t="s">
        <v>2709</v>
      </c>
      <c r="AB351" s="194" t="s">
        <v>448</v>
      </c>
      <c r="AC351" s="194" t="s">
        <v>745</v>
      </c>
      <c r="AD351" s="194" t="s">
        <v>2227</v>
      </c>
    </row>
    <row r="352" spans="1:30" ht="15" x14ac:dyDescent="0.25">
      <c r="A352" s="34" t="s">
        <v>387</v>
      </c>
      <c r="B352" s="194" t="s">
        <v>745</v>
      </c>
      <c r="C352" s="192" t="s">
        <v>1337</v>
      </c>
      <c r="V352" s="217" t="s">
        <v>2709</v>
      </c>
      <c r="AB352" s="194" t="s">
        <v>331</v>
      </c>
      <c r="AC352" s="194" t="s">
        <v>745</v>
      </c>
      <c r="AD352" s="194" t="s">
        <v>2228</v>
      </c>
    </row>
    <row r="353" spans="1:30" ht="15" x14ac:dyDescent="0.25">
      <c r="A353" s="34" t="s">
        <v>388</v>
      </c>
      <c r="B353" s="194" t="s">
        <v>745</v>
      </c>
      <c r="C353" s="192" t="s">
        <v>1338</v>
      </c>
      <c r="V353" s="217" t="s">
        <v>2709</v>
      </c>
      <c r="AB353" s="194" t="s">
        <v>449</v>
      </c>
      <c r="AC353" s="194" t="s">
        <v>745</v>
      </c>
      <c r="AD353" s="194" t="s">
        <v>2229</v>
      </c>
    </row>
    <row r="354" spans="1:30" ht="15" x14ac:dyDescent="0.25">
      <c r="A354" s="34" t="s">
        <v>389</v>
      </c>
      <c r="B354" s="194" t="s">
        <v>745</v>
      </c>
      <c r="C354" s="192" t="s">
        <v>1339</v>
      </c>
      <c r="V354" s="217" t="s">
        <v>2709</v>
      </c>
      <c r="AB354" s="194" t="s">
        <v>332</v>
      </c>
      <c r="AC354" s="194" t="s">
        <v>745</v>
      </c>
      <c r="AD354" s="194" t="s">
        <v>2230</v>
      </c>
    </row>
    <row r="355" spans="1:30" ht="15" x14ac:dyDescent="0.25">
      <c r="A355" s="34" t="s">
        <v>390</v>
      </c>
      <c r="B355" s="194" t="s">
        <v>745</v>
      </c>
      <c r="C355" s="194" t="s">
        <v>2690</v>
      </c>
      <c r="V355" s="217" t="s">
        <v>2709</v>
      </c>
      <c r="AB355" s="194" t="s">
        <v>450</v>
      </c>
      <c r="AC355" s="194" t="s">
        <v>745</v>
      </c>
      <c r="AD355" s="194" t="s">
        <v>2231</v>
      </c>
    </row>
    <row r="356" spans="1:30" ht="15" x14ac:dyDescent="0.25">
      <c r="A356" s="34" t="s">
        <v>391</v>
      </c>
      <c r="B356" s="194" t="s">
        <v>745</v>
      </c>
      <c r="C356" s="192" t="s">
        <v>1340</v>
      </c>
      <c r="V356" s="217" t="s">
        <v>2709</v>
      </c>
      <c r="AB356" s="194" t="s">
        <v>333</v>
      </c>
      <c r="AC356" s="194" t="s">
        <v>745</v>
      </c>
      <c r="AD356" s="194" t="s">
        <v>2232</v>
      </c>
    </row>
    <row r="357" spans="1:30" ht="15" x14ac:dyDescent="0.25">
      <c r="A357" s="34" t="s">
        <v>392</v>
      </c>
      <c r="B357" s="194" t="s">
        <v>745</v>
      </c>
      <c r="C357" s="192" t="s">
        <v>1341</v>
      </c>
      <c r="V357" s="217" t="s">
        <v>2709</v>
      </c>
      <c r="AB357" s="194" t="s">
        <v>451</v>
      </c>
      <c r="AC357" s="194" t="s">
        <v>745</v>
      </c>
      <c r="AD357" s="194" t="s">
        <v>2233</v>
      </c>
    </row>
    <row r="358" spans="1:30" ht="15" x14ac:dyDescent="0.25">
      <c r="A358" s="34" t="s">
        <v>393</v>
      </c>
      <c r="B358" s="194" t="s">
        <v>745</v>
      </c>
      <c r="C358" s="192" t="s">
        <v>1342</v>
      </c>
      <c r="V358" s="217" t="s">
        <v>2709</v>
      </c>
      <c r="AB358" s="194" t="s">
        <v>334</v>
      </c>
      <c r="AC358" s="194" t="s">
        <v>745</v>
      </c>
      <c r="AD358" s="194" t="s">
        <v>2234</v>
      </c>
    </row>
    <row r="359" spans="1:30" ht="15" x14ac:dyDescent="0.25">
      <c r="A359" s="34" t="s">
        <v>394</v>
      </c>
      <c r="B359" s="194" t="s">
        <v>745</v>
      </c>
      <c r="C359" s="192" t="s">
        <v>1343</v>
      </c>
      <c r="V359" s="217" t="s">
        <v>2709</v>
      </c>
      <c r="AB359" s="194" t="s">
        <v>452</v>
      </c>
      <c r="AC359" s="194" t="s">
        <v>745</v>
      </c>
      <c r="AD359" s="194" t="s">
        <v>2235</v>
      </c>
    </row>
    <row r="360" spans="1:30" ht="15" x14ac:dyDescent="0.25">
      <c r="A360" s="34" t="s">
        <v>395</v>
      </c>
      <c r="B360" s="194" t="s">
        <v>745</v>
      </c>
      <c r="C360" s="192" t="s">
        <v>1344</v>
      </c>
      <c r="V360" s="217" t="s">
        <v>2709</v>
      </c>
      <c r="AB360" s="194" t="s">
        <v>335</v>
      </c>
      <c r="AC360" s="194" t="s">
        <v>745</v>
      </c>
      <c r="AD360" s="194" t="s">
        <v>2236</v>
      </c>
    </row>
    <row r="361" spans="1:30" ht="15" x14ac:dyDescent="0.25">
      <c r="A361" s="34" t="s">
        <v>396</v>
      </c>
      <c r="B361" s="194" t="s">
        <v>745</v>
      </c>
      <c r="C361" s="192" t="s">
        <v>1345</v>
      </c>
      <c r="V361" s="217" t="s">
        <v>2709</v>
      </c>
      <c r="AB361" s="194" t="s">
        <v>453</v>
      </c>
      <c r="AC361" s="194" t="s">
        <v>745</v>
      </c>
      <c r="AD361" s="194" t="s">
        <v>2237</v>
      </c>
    </row>
    <row r="362" spans="1:30" ht="15" x14ac:dyDescent="0.25">
      <c r="A362" s="34" t="s">
        <v>397</v>
      </c>
      <c r="B362" s="194" t="s">
        <v>745</v>
      </c>
      <c r="C362" s="192" t="s">
        <v>1346</v>
      </c>
      <c r="V362" s="217" t="s">
        <v>2709</v>
      </c>
      <c r="AB362" s="194" t="s">
        <v>336</v>
      </c>
      <c r="AC362" s="194" t="s">
        <v>745</v>
      </c>
      <c r="AD362" s="194" t="s">
        <v>2238</v>
      </c>
    </row>
    <row r="363" spans="1:30" ht="15" x14ac:dyDescent="0.25">
      <c r="A363" s="34" t="s">
        <v>398</v>
      </c>
      <c r="B363" s="194" t="s">
        <v>745</v>
      </c>
      <c r="C363" s="192" t="s">
        <v>1347</v>
      </c>
      <c r="V363" s="217" t="s">
        <v>2709</v>
      </c>
      <c r="AB363" s="194" t="s">
        <v>454</v>
      </c>
      <c r="AC363" s="194" t="s">
        <v>745</v>
      </c>
      <c r="AD363" s="194" t="s">
        <v>2239</v>
      </c>
    </row>
    <row r="364" spans="1:30" ht="15" x14ac:dyDescent="0.25">
      <c r="A364" s="34" t="s">
        <v>400</v>
      </c>
      <c r="B364" s="194" t="s">
        <v>745</v>
      </c>
      <c r="C364" s="192" t="s">
        <v>1348</v>
      </c>
      <c r="V364" s="217" t="s">
        <v>2709</v>
      </c>
      <c r="AB364" s="194" t="s">
        <v>337</v>
      </c>
      <c r="AC364" s="194" t="s">
        <v>745</v>
      </c>
      <c r="AD364" s="194" t="s">
        <v>2240</v>
      </c>
    </row>
    <row r="365" spans="1:30" ht="15" x14ac:dyDescent="0.25">
      <c r="A365" s="34" t="s">
        <v>401</v>
      </c>
      <c r="B365" s="194" t="s">
        <v>745</v>
      </c>
      <c r="C365" s="192" t="s">
        <v>1349</v>
      </c>
      <c r="V365" s="217" t="s">
        <v>2709</v>
      </c>
      <c r="AB365" s="194" t="s">
        <v>455</v>
      </c>
      <c r="AC365" s="194" t="s">
        <v>745</v>
      </c>
      <c r="AD365" s="194" t="s">
        <v>2241</v>
      </c>
    </row>
    <row r="366" spans="1:30" ht="15" x14ac:dyDescent="0.25">
      <c r="A366" s="34" t="s">
        <v>402</v>
      </c>
      <c r="B366" s="194" t="s">
        <v>745</v>
      </c>
      <c r="C366" s="192" t="s">
        <v>1350</v>
      </c>
      <c r="V366" s="217" t="s">
        <v>2709</v>
      </c>
      <c r="AB366" s="194" t="s">
        <v>338</v>
      </c>
      <c r="AC366" s="194" t="s">
        <v>745</v>
      </c>
      <c r="AD366" s="194" t="s">
        <v>2242</v>
      </c>
    </row>
    <row r="367" spans="1:30" ht="15" x14ac:dyDescent="0.25">
      <c r="A367" s="34" t="s">
        <v>403</v>
      </c>
      <c r="B367" s="194" t="s">
        <v>745</v>
      </c>
      <c r="C367" s="215" t="s">
        <v>2675</v>
      </c>
      <c r="V367" s="217" t="s">
        <v>2709</v>
      </c>
      <c r="AB367" s="194" t="s">
        <v>456</v>
      </c>
      <c r="AC367" s="194" t="s">
        <v>745</v>
      </c>
      <c r="AD367" s="194" t="s">
        <v>2243</v>
      </c>
    </row>
    <row r="368" spans="1:30" ht="15" x14ac:dyDescent="0.25">
      <c r="A368" s="34" t="s">
        <v>404</v>
      </c>
      <c r="B368" s="194" t="s">
        <v>745</v>
      </c>
      <c r="C368" s="192" t="s">
        <v>1351</v>
      </c>
      <c r="V368" s="217" t="s">
        <v>2709</v>
      </c>
      <c r="AB368" s="194" t="s">
        <v>339</v>
      </c>
      <c r="AC368" s="194" t="s">
        <v>745</v>
      </c>
      <c r="AD368" s="194" t="s">
        <v>2244</v>
      </c>
    </row>
    <row r="369" spans="1:30" ht="15" x14ac:dyDescent="0.25">
      <c r="A369" s="34" t="s">
        <v>405</v>
      </c>
      <c r="B369" s="194" t="s">
        <v>745</v>
      </c>
      <c r="C369" s="192" t="s">
        <v>1352</v>
      </c>
      <c r="V369" s="217" t="s">
        <v>2709</v>
      </c>
      <c r="AB369" s="194" t="s">
        <v>457</v>
      </c>
      <c r="AC369" s="194" t="s">
        <v>745</v>
      </c>
      <c r="AD369" s="194" t="s">
        <v>2245</v>
      </c>
    </row>
    <row r="370" spans="1:30" ht="15" x14ac:dyDescent="0.25">
      <c r="A370" s="34" t="s">
        <v>406</v>
      </c>
      <c r="B370" s="194" t="s">
        <v>745</v>
      </c>
      <c r="C370" s="192" t="s">
        <v>1353</v>
      </c>
      <c r="V370" s="217" t="s">
        <v>2709</v>
      </c>
      <c r="AB370" s="194" t="s">
        <v>340</v>
      </c>
      <c r="AC370" s="194" t="s">
        <v>745</v>
      </c>
      <c r="AD370" s="194" t="s">
        <v>2246</v>
      </c>
    </row>
    <row r="371" spans="1:30" ht="15" x14ac:dyDescent="0.25">
      <c r="A371" s="34" t="s">
        <v>407</v>
      </c>
      <c r="B371" s="194" t="s">
        <v>745</v>
      </c>
      <c r="C371" s="192" t="s">
        <v>1354</v>
      </c>
      <c r="V371" s="217" t="s">
        <v>2709</v>
      </c>
      <c r="AB371" s="194" t="s">
        <v>458</v>
      </c>
      <c r="AC371" s="194" t="s">
        <v>745</v>
      </c>
      <c r="AD371" s="194" t="s">
        <v>2247</v>
      </c>
    </row>
    <row r="372" spans="1:30" ht="15" x14ac:dyDescent="0.25">
      <c r="A372" s="34" t="s">
        <v>408</v>
      </c>
      <c r="B372" s="194" t="s">
        <v>745</v>
      </c>
      <c r="C372" s="192" t="s">
        <v>1355</v>
      </c>
      <c r="V372" s="217" t="s">
        <v>2709</v>
      </c>
      <c r="AB372" s="194" t="s">
        <v>341</v>
      </c>
      <c r="AC372" s="194" t="s">
        <v>745</v>
      </c>
      <c r="AD372" s="194" t="s">
        <v>2248</v>
      </c>
    </row>
    <row r="373" spans="1:30" ht="15" x14ac:dyDescent="0.25">
      <c r="A373" s="34" t="s">
        <v>409</v>
      </c>
      <c r="B373" s="194" t="s">
        <v>745</v>
      </c>
      <c r="C373" s="192" t="s">
        <v>1356</v>
      </c>
      <c r="V373" s="217" t="s">
        <v>2709</v>
      </c>
      <c r="AB373" s="194" t="s">
        <v>459</v>
      </c>
      <c r="AC373" s="194" t="s">
        <v>745</v>
      </c>
      <c r="AD373" s="194" t="s">
        <v>2249</v>
      </c>
    </row>
    <row r="374" spans="1:30" ht="15" x14ac:dyDescent="0.25">
      <c r="A374" s="34" t="s">
        <v>410</v>
      </c>
      <c r="B374" s="194" t="s">
        <v>745</v>
      </c>
      <c r="C374" s="192" t="s">
        <v>1357</v>
      </c>
      <c r="V374" s="217" t="s">
        <v>2709</v>
      </c>
      <c r="AB374" s="194" t="s">
        <v>342</v>
      </c>
      <c r="AC374" s="194" t="s">
        <v>745</v>
      </c>
      <c r="AD374" s="194" t="s">
        <v>2250</v>
      </c>
    </row>
    <row r="375" spans="1:30" ht="15" x14ac:dyDescent="0.25">
      <c r="A375" s="34" t="s">
        <v>411</v>
      </c>
      <c r="B375" s="194" t="s">
        <v>745</v>
      </c>
      <c r="C375" s="192" t="s">
        <v>1358</v>
      </c>
      <c r="V375" s="217" t="s">
        <v>2709</v>
      </c>
      <c r="AB375" s="194" t="s">
        <v>460</v>
      </c>
      <c r="AC375" s="194" t="s">
        <v>745</v>
      </c>
      <c r="AD375" s="194" t="s">
        <v>2251</v>
      </c>
    </row>
    <row r="376" spans="1:30" ht="15" x14ac:dyDescent="0.25">
      <c r="A376" s="34" t="s">
        <v>413</v>
      </c>
      <c r="B376" s="194" t="s">
        <v>745</v>
      </c>
      <c r="C376" s="192" t="s">
        <v>1359</v>
      </c>
      <c r="V376" s="217" t="s">
        <v>2709</v>
      </c>
      <c r="AB376" s="194" t="s">
        <v>344</v>
      </c>
      <c r="AC376" s="194" t="s">
        <v>745</v>
      </c>
      <c r="AD376" s="194" t="s">
        <v>2254</v>
      </c>
    </row>
    <row r="377" spans="1:30" ht="15" x14ac:dyDescent="0.25">
      <c r="A377" s="34" t="s">
        <v>414</v>
      </c>
      <c r="B377" s="194" t="s">
        <v>745</v>
      </c>
      <c r="C377" s="192" t="s">
        <v>1360</v>
      </c>
      <c r="V377" s="217" t="s">
        <v>2709</v>
      </c>
      <c r="AB377" s="194" t="s">
        <v>462</v>
      </c>
      <c r="AC377" s="194" t="s">
        <v>745</v>
      </c>
      <c r="AD377" s="194" t="s">
        <v>2255</v>
      </c>
    </row>
    <row r="378" spans="1:30" ht="15" x14ac:dyDescent="0.25">
      <c r="A378" s="34" t="s">
        <v>415</v>
      </c>
      <c r="B378" s="194" t="s">
        <v>745</v>
      </c>
      <c r="C378" s="192" t="s">
        <v>1361</v>
      </c>
      <c r="V378" s="217" t="s">
        <v>2709</v>
      </c>
      <c r="AB378" s="194" t="s">
        <v>345</v>
      </c>
      <c r="AC378" s="194" t="s">
        <v>745</v>
      </c>
      <c r="AD378" s="194" t="s">
        <v>2256</v>
      </c>
    </row>
    <row r="379" spans="1:30" ht="15" x14ac:dyDescent="0.25">
      <c r="A379" s="34" t="s">
        <v>416</v>
      </c>
      <c r="B379" s="194" t="s">
        <v>745</v>
      </c>
      <c r="C379" s="192" t="s">
        <v>1362</v>
      </c>
      <c r="V379" s="217" t="s">
        <v>2709</v>
      </c>
      <c r="AB379" s="194" t="s">
        <v>463</v>
      </c>
      <c r="AC379" s="194" t="s">
        <v>745</v>
      </c>
      <c r="AD379" s="194" t="s">
        <v>2257</v>
      </c>
    </row>
    <row r="380" spans="1:30" ht="15" x14ac:dyDescent="0.25">
      <c r="A380" s="34" t="s">
        <v>418</v>
      </c>
      <c r="B380" s="194" t="s">
        <v>745</v>
      </c>
      <c r="C380" s="192" t="s">
        <v>1363</v>
      </c>
      <c r="V380" s="217" t="s">
        <v>2709</v>
      </c>
      <c r="AB380" s="194" t="s">
        <v>346</v>
      </c>
      <c r="AC380" s="194" t="s">
        <v>745</v>
      </c>
      <c r="AD380" s="194" t="s">
        <v>2258</v>
      </c>
    </row>
    <row r="381" spans="1:30" ht="15" x14ac:dyDescent="0.25">
      <c r="A381" s="34" t="s">
        <v>419</v>
      </c>
      <c r="B381" s="194" t="s">
        <v>745</v>
      </c>
      <c r="C381" s="192" t="s">
        <v>1364</v>
      </c>
      <c r="V381" s="217" t="s">
        <v>2709</v>
      </c>
      <c r="AB381" s="194" t="s">
        <v>464</v>
      </c>
      <c r="AC381" s="194" t="s">
        <v>745</v>
      </c>
      <c r="AD381" s="194" t="s">
        <v>2259</v>
      </c>
    </row>
    <row r="382" spans="1:30" ht="15" x14ac:dyDescent="0.25">
      <c r="A382" s="34" t="s">
        <v>420</v>
      </c>
      <c r="B382" s="194" t="s">
        <v>745</v>
      </c>
      <c r="C382" s="192" t="s">
        <v>1365</v>
      </c>
      <c r="V382" s="217" t="s">
        <v>2709</v>
      </c>
      <c r="AB382" s="194" t="s">
        <v>347</v>
      </c>
      <c r="AC382" s="194" t="s">
        <v>745</v>
      </c>
      <c r="AD382" s="194" t="s">
        <v>2260</v>
      </c>
    </row>
    <row r="383" spans="1:30" ht="15" x14ac:dyDescent="0.25">
      <c r="A383" s="34" t="s">
        <v>421</v>
      </c>
      <c r="B383" s="194" t="s">
        <v>745</v>
      </c>
      <c r="C383" s="192" t="s">
        <v>1366</v>
      </c>
      <c r="V383" s="217" t="s">
        <v>2709</v>
      </c>
      <c r="AB383" s="194" t="s">
        <v>465</v>
      </c>
      <c r="AC383" s="194" t="s">
        <v>745</v>
      </c>
      <c r="AD383" s="194" t="s">
        <v>2261</v>
      </c>
    </row>
    <row r="384" spans="1:30" ht="15" x14ac:dyDescent="0.25">
      <c r="A384" s="34" t="s">
        <v>422</v>
      </c>
      <c r="B384" s="194" t="s">
        <v>745</v>
      </c>
      <c r="C384" s="192" t="s">
        <v>1367</v>
      </c>
      <c r="V384" s="217" t="s">
        <v>2709</v>
      </c>
      <c r="AB384" s="194" t="s">
        <v>348</v>
      </c>
      <c r="AC384" s="194" t="s">
        <v>745</v>
      </c>
      <c r="AD384" s="194" t="s">
        <v>2262</v>
      </c>
    </row>
    <row r="385" spans="1:30" ht="15" x14ac:dyDescent="0.25">
      <c r="A385" s="34" t="s">
        <v>423</v>
      </c>
      <c r="B385" s="194" t="s">
        <v>745</v>
      </c>
      <c r="C385" s="192" t="s">
        <v>1368</v>
      </c>
      <c r="V385" s="217" t="s">
        <v>2709</v>
      </c>
      <c r="AB385" s="194" t="s">
        <v>466</v>
      </c>
      <c r="AC385" s="194" t="s">
        <v>745</v>
      </c>
      <c r="AD385" s="194" t="s">
        <v>2263</v>
      </c>
    </row>
    <row r="386" spans="1:30" ht="15" x14ac:dyDescent="0.25">
      <c r="A386" s="34" t="s">
        <v>424</v>
      </c>
      <c r="B386" s="194" t="s">
        <v>745</v>
      </c>
      <c r="C386" s="192" t="s">
        <v>1369</v>
      </c>
      <c r="V386" s="217" t="s">
        <v>2709</v>
      </c>
      <c r="AB386" s="194" t="s">
        <v>349</v>
      </c>
      <c r="AC386" s="194" t="s">
        <v>745</v>
      </c>
      <c r="AD386" s="194" t="s">
        <v>2264</v>
      </c>
    </row>
    <row r="387" spans="1:30" ht="15" x14ac:dyDescent="0.25">
      <c r="A387" s="34" t="s">
        <v>425</v>
      </c>
      <c r="B387" s="194" t="s">
        <v>745</v>
      </c>
      <c r="C387" s="192" t="s">
        <v>1370</v>
      </c>
      <c r="V387" s="217" t="s">
        <v>2709</v>
      </c>
      <c r="AB387" s="194" t="s">
        <v>467</v>
      </c>
      <c r="AC387" s="194" t="s">
        <v>745</v>
      </c>
      <c r="AD387" s="194" t="s">
        <v>2265</v>
      </c>
    </row>
    <row r="388" spans="1:30" ht="15" x14ac:dyDescent="0.25">
      <c r="A388" s="34" t="s">
        <v>426</v>
      </c>
      <c r="B388" s="194" t="s">
        <v>745</v>
      </c>
      <c r="C388" s="192" t="s">
        <v>1371</v>
      </c>
      <c r="V388" s="217" t="s">
        <v>2709</v>
      </c>
      <c r="AB388" s="194" t="s">
        <v>350</v>
      </c>
      <c r="AC388" s="194" t="s">
        <v>745</v>
      </c>
      <c r="AD388" s="194" t="s">
        <v>2266</v>
      </c>
    </row>
    <row r="389" spans="1:30" ht="15" x14ac:dyDescent="0.25">
      <c r="A389" s="34" t="s">
        <v>427</v>
      </c>
      <c r="B389" s="194" t="s">
        <v>745</v>
      </c>
      <c r="C389" s="192" t="s">
        <v>1372</v>
      </c>
      <c r="V389" s="217" t="s">
        <v>2709</v>
      </c>
      <c r="AB389" s="194" t="s">
        <v>468</v>
      </c>
      <c r="AC389" s="194" t="s">
        <v>745</v>
      </c>
      <c r="AD389" s="194" t="s">
        <v>2267</v>
      </c>
    </row>
    <row r="390" spans="1:30" ht="15" x14ac:dyDescent="0.25">
      <c r="A390" s="34" t="s">
        <v>428</v>
      </c>
      <c r="B390" s="194" t="s">
        <v>745</v>
      </c>
      <c r="C390" s="192" t="s">
        <v>1373</v>
      </c>
      <c r="V390" s="217" t="s">
        <v>2709</v>
      </c>
      <c r="AB390" s="194" t="s">
        <v>351</v>
      </c>
      <c r="AC390" s="194" t="s">
        <v>745</v>
      </c>
      <c r="AD390" s="194" t="s">
        <v>2268</v>
      </c>
    </row>
    <row r="391" spans="1:30" ht="15" x14ac:dyDescent="0.25">
      <c r="A391" s="34" t="s">
        <v>429</v>
      </c>
      <c r="B391" s="194" t="s">
        <v>745</v>
      </c>
      <c r="C391" s="192" t="s">
        <v>1374</v>
      </c>
      <c r="V391" s="217" t="s">
        <v>2709</v>
      </c>
      <c r="AB391" s="194" t="s">
        <v>469</v>
      </c>
      <c r="AC391" s="194" t="s">
        <v>745</v>
      </c>
      <c r="AD391" s="194" t="s">
        <v>2269</v>
      </c>
    </row>
    <row r="392" spans="1:30" ht="15" x14ac:dyDescent="0.25">
      <c r="A392" s="34" t="s">
        <v>430</v>
      </c>
      <c r="B392" s="194" t="s">
        <v>745</v>
      </c>
      <c r="C392" s="192" t="s">
        <v>1375</v>
      </c>
      <c r="V392" s="217" t="s">
        <v>2709</v>
      </c>
      <c r="AB392" s="194" t="s">
        <v>352</v>
      </c>
      <c r="AC392" s="194" t="s">
        <v>745</v>
      </c>
      <c r="AD392" s="194" t="s">
        <v>2270</v>
      </c>
    </row>
    <row r="393" spans="1:30" ht="15" x14ac:dyDescent="0.25">
      <c r="A393" s="34" t="s">
        <v>431</v>
      </c>
      <c r="B393" s="194" t="s">
        <v>745</v>
      </c>
      <c r="C393" s="192" t="s">
        <v>1376</v>
      </c>
      <c r="V393" s="217" t="s">
        <v>2709</v>
      </c>
      <c r="AB393" s="194" t="s">
        <v>470</v>
      </c>
      <c r="AC393" s="194" t="s">
        <v>745</v>
      </c>
      <c r="AD393" s="194" t="s">
        <v>2271</v>
      </c>
    </row>
    <row r="394" spans="1:30" ht="15" x14ac:dyDescent="0.25">
      <c r="A394" s="34" t="s">
        <v>432</v>
      </c>
      <c r="B394" s="194" t="s">
        <v>745</v>
      </c>
      <c r="C394" s="192" t="s">
        <v>1377</v>
      </c>
      <c r="V394" s="217" t="s">
        <v>2709</v>
      </c>
      <c r="AB394" s="194" t="s">
        <v>353</v>
      </c>
      <c r="AC394" s="194" t="s">
        <v>745</v>
      </c>
      <c r="AD394" s="194" t="s">
        <v>2272</v>
      </c>
    </row>
    <row r="395" spans="1:30" ht="15" x14ac:dyDescent="0.25">
      <c r="A395" s="34" t="s">
        <v>2502</v>
      </c>
      <c r="B395" s="194" t="s">
        <v>745</v>
      </c>
      <c r="C395" s="194" t="s">
        <v>2691</v>
      </c>
      <c r="V395" s="217" t="s">
        <v>2709</v>
      </c>
      <c r="AB395" s="194" t="s">
        <v>471</v>
      </c>
      <c r="AC395" s="194" t="s">
        <v>745</v>
      </c>
      <c r="AD395" s="194" t="s">
        <v>2273</v>
      </c>
    </row>
    <row r="396" spans="1:30" ht="15" x14ac:dyDescent="0.25">
      <c r="A396" s="34" t="s">
        <v>2504</v>
      </c>
      <c r="B396" s="194" t="s">
        <v>745</v>
      </c>
      <c r="C396" s="194" t="s">
        <v>2693</v>
      </c>
      <c r="V396" s="217" t="s">
        <v>2709</v>
      </c>
      <c r="AB396" s="194" t="s">
        <v>354</v>
      </c>
      <c r="AC396" s="194" t="s">
        <v>745</v>
      </c>
      <c r="AD396" s="194" t="s">
        <v>2274</v>
      </c>
    </row>
    <row r="397" spans="1:30" ht="15" x14ac:dyDescent="0.25">
      <c r="A397" s="34" t="s">
        <v>2506</v>
      </c>
      <c r="B397" s="194" t="s">
        <v>745</v>
      </c>
      <c r="C397" s="194" t="s">
        <v>2695</v>
      </c>
      <c r="V397" s="217" t="s">
        <v>2709</v>
      </c>
      <c r="AB397" s="194" t="s">
        <v>472</v>
      </c>
      <c r="AC397" s="194" t="s">
        <v>745</v>
      </c>
      <c r="AD397" s="194" t="s">
        <v>2275</v>
      </c>
    </row>
    <row r="398" spans="1:30" ht="15" x14ac:dyDescent="0.25">
      <c r="A398" s="34" t="s">
        <v>2508</v>
      </c>
      <c r="B398" s="194" t="s">
        <v>745</v>
      </c>
      <c r="C398" s="194" t="s">
        <v>2697</v>
      </c>
      <c r="V398" s="217" t="s">
        <v>2709</v>
      </c>
      <c r="AB398" s="194" t="s">
        <v>355</v>
      </c>
      <c r="AC398" s="194" t="s">
        <v>745</v>
      </c>
      <c r="AD398" s="194" t="s">
        <v>2276</v>
      </c>
    </row>
    <row r="399" spans="1:30" ht="15" x14ac:dyDescent="0.25">
      <c r="A399" s="34" t="s">
        <v>2510</v>
      </c>
      <c r="B399" s="194" t="s">
        <v>745</v>
      </c>
      <c r="C399" s="194" t="s">
        <v>2699</v>
      </c>
      <c r="V399" s="217" t="s">
        <v>2709</v>
      </c>
      <c r="AB399" s="194" t="s">
        <v>473</v>
      </c>
      <c r="AC399" s="194" t="s">
        <v>745</v>
      </c>
      <c r="AD399" s="194" t="s">
        <v>2277</v>
      </c>
    </row>
    <row r="400" spans="1:30" ht="15" x14ac:dyDescent="0.25">
      <c r="A400" s="34" t="s">
        <v>2512</v>
      </c>
      <c r="B400" s="194" t="s">
        <v>745</v>
      </c>
      <c r="C400" s="194" t="s">
        <v>2701</v>
      </c>
      <c r="V400" s="217" t="s">
        <v>2709</v>
      </c>
      <c r="AB400" s="194" t="s">
        <v>356</v>
      </c>
      <c r="AC400" s="194" t="s">
        <v>745</v>
      </c>
      <c r="AD400" s="194" t="s">
        <v>2278</v>
      </c>
    </row>
    <row r="401" spans="1:30" ht="15" x14ac:dyDescent="0.25">
      <c r="A401" s="34" t="s">
        <v>314</v>
      </c>
      <c r="B401" s="194" t="s">
        <v>745</v>
      </c>
      <c r="C401" s="192" t="s">
        <v>1378</v>
      </c>
      <c r="L401" s="34"/>
      <c r="M401" s="34"/>
      <c r="V401" s="217" t="s">
        <v>2709</v>
      </c>
      <c r="AB401" s="194" t="s">
        <v>474</v>
      </c>
      <c r="AC401" s="194" t="s">
        <v>745</v>
      </c>
      <c r="AD401" s="194" t="s">
        <v>2279</v>
      </c>
    </row>
    <row r="402" spans="1:30" ht="15" x14ac:dyDescent="0.25">
      <c r="A402" s="34" t="s">
        <v>433</v>
      </c>
      <c r="B402" s="194" t="s">
        <v>745</v>
      </c>
      <c r="C402" s="192" t="s">
        <v>1379</v>
      </c>
      <c r="L402" s="34"/>
      <c r="M402" s="34"/>
      <c r="V402" s="217" t="s">
        <v>2709</v>
      </c>
      <c r="AB402" s="194" t="s">
        <v>357</v>
      </c>
      <c r="AC402" s="194" t="s">
        <v>745</v>
      </c>
      <c r="AD402" s="194" t="s">
        <v>2280</v>
      </c>
    </row>
    <row r="403" spans="1:30" ht="15" x14ac:dyDescent="0.25">
      <c r="A403" s="34" t="s">
        <v>434</v>
      </c>
      <c r="B403" s="194" t="s">
        <v>745</v>
      </c>
      <c r="C403" s="192" t="s">
        <v>1380</v>
      </c>
      <c r="L403" s="34"/>
      <c r="M403" s="34"/>
      <c r="V403" s="217" t="s">
        <v>2709</v>
      </c>
      <c r="AB403" s="194" t="s">
        <v>475</v>
      </c>
      <c r="AC403" s="194" t="s">
        <v>745</v>
      </c>
      <c r="AD403" s="194" t="s">
        <v>2281</v>
      </c>
    </row>
    <row r="404" spans="1:30" ht="15" x14ac:dyDescent="0.25">
      <c r="A404" s="34" t="s">
        <v>435</v>
      </c>
      <c r="B404" s="194" t="s">
        <v>745</v>
      </c>
      <c r="C404" s="192" t="s">
        <v>1381</v>
      </c>
      <c r="L404" s="34"/>
      <c r="M404" s="34"/>
      <c r="V404" s="217" t="s">
        <v>2709</v>
      </c>
      <c r="AB404" s="194" t="s">
        <v>358</v>
      </c>
      <c r="AC404" s="194" t="s">
        <v>745</v>
      </c>
      <c r="AD404" s="194" t="s">
        <v>2282</v>
      </c>
    </row>
    <row r="405" spans="1:30" ht="15" x14ac:dyDescent="0.25">
      <c r="A405" s="34" t="s">
        <v>436</v>
      </c>
      <c r="B405" s="194" t="s">
        <v>745</v>
      </c>
      <c r="C405" s="192" t="s">
        <v>1382</v>
      </c>
      <c r="L405" s="34"/>
      <c r="M405" s="34"/>
      <c r="V405" s="217" t="s">
        <v>2709</v>
      </c>
      <c r="AB405" s="194" t="s">
        <v>476</v>
      </c>
      <c r="AC405" s="194" t="s">
        <v>745</v>
      </c>
      <c r="AD405" s="194" t="s">
        <v>2283</v>
      </c>
    </row>
    <row r="406" spans="1:30" ht="15" x14ac:dyDescent="0.25">
      <c r="A406" s="34" t="s">
        <v>437</v>
      </c>
      <c r="B406" s="194" t="s">
        <v>745</v>
      </c>
      <c r="C406" s="192" t="s">
        <v>1383</v>
      </c>
      <c r="L406" s="34"/>
      <c r="M406" s="34"/>
      <c r="V406" s="217" t="s">
        <v>2709</v>
      </c>
      <c r="AB406" s="194" t="s">
        <v>359</v>
      </c>
      <c r="AC406" s="194" t="s">
        <v>745</v>
      </c>
      <c r="AD406" s="194" t="s">
        <v>2284</v>
      </c>
    </row>
    <row r="407" spans="1:30" ht="15" x14ac:dyDescent="0.25">
      <c r="A407" s="34" t="s">
        <v>438</v>
      </c>
      <c r="B407" s="194" t="s">
        <v>745</v>
      </c>
      <c r="C407" s="192" t="s">
        <v>1384</v>
      </c>
      <c r="L407" s="34"/>
      <c r="M407" s="34"/>
      <c r="V407" s="217" t="s">
        <v>2709</v>
      </c>
      <c r="AB407" s="194" t="s">
        <v>477</v>
      </c>
      <c r="AC407" s="194" t="s">
        <v>745</v>
      </c>
      <c r="AD407" s="194" t="s">
        <v>2285</v>
      </c>
    </row>
    <row r="408" spans="1:30" ht="15" x14ac:dyDescent="0.25">
      <c r="A408" s="34" t="s">
        <v>439</v>
      </c>
      <c r="B408" s="194" t="s">
        <v>745</v>
      </c>
      <c r="C408" s="192" t="s">
        <v>1385</v>
      </c>
      <c r="L408" s="34"/>
      <c r="M408" s="34"/>
      <c r="V408" s="217" t="s">
        <v>2709</v>
      </c>
      <c r="AB408" s="194" t="s">
        <v>361</v>
      </c>
      <c r="AC408" s="194" t="s">
        <v>745</v>
      </c>
      <c r="AD408" s="194" t="s">
        <v>2288</v>
      </c>
    </row>
    <row r="409" spans="1:30" ht="15" x14ac:dyDescent="0.25">
      <c r="A409" s="34" t="s">
        <v>440</v>
      </c>
      <c r="B409" s="194" t="s">
        <v>745</v>
      </c>
      <c r="C409" s="192" t="s">
        <v>1386</v>
      </c>
      <c r="L409" s="34"/>
      <c r="M409" s="34"/>
      <c r="V409" s="217" t="s">
        <v>2709</v>
      </c>
      <c r="AB409" s="194" t="s">
        <v>479</v>
      </c>
      <c r="AC409" s="194" t="s">
        <v>745</v>
      </c>
      <c r="AD409" s="194" t="s">
        <v>2289</v>
      </c>
    </row>
    <row r="410" spans="1:30" ht="15" x14ac:dyDescent="0.25">
      <c r="A410" s="34" t="s">
        <v>441</v>
      </c>
      <c r="B410" s="194" t="s">
        <v>745</v>
      </c>
      <c r="C410" s="192" t="s">
        <v>1387</v>
      </c>
      <c r="L410" s="34"/>
      <c r="M410" s="34"/>
      <c r="V410" s="217" t="s">
        <v>2709</v>
      </c>
      <c r="AB410" s="194" t="s">
        <v>362</v>
      </c>
      <c r="AC410" s="194" t="s">
        <v>745</v>
      </c>
      <c r="AD410" s="194" t="s">
        <v>2290</v>
      </c>
    </row>
    <row r="411" spans="1:30" ht="15" x14ac:dyDescent="0.25">
      <c r="A411" s="34" t="s">
        <v>443</v>
      </c>
      <c r="B411" s="194" t="s">
        <v>745</v>
      </c>
      <c r="C411" s="192" t="s">
        <v>1388</v>
      </c>
      <c r="L411" s="34"/>
      <c r="M411" s="34"/>
      <c r="V411" s="217" t="s">
        <v>2709</v>
      </c>
      <c r="AB411" s="194" t="s">
        <v>480</v>
      </c>
      <c r="AC411" s="194" t="s">
        <v>745</v>
      </c>
      <c r="AD411" s="194" t="s">
        <v>2291</v>
      </c>
    </row>
    <row r="412" spans="1:30" ht="15" x14ac:dyDescent="0.25">
      <c r="A412" s="34" t="s">
        <v>444</v>
      </c>
      <c r="B412" s="194" t="s">
        <v>745</v>
      </c>
      <c r="C412" s="192" t="s">
        <v>1389</v>
      </c>
      <c r="L412" s="34"/>
      <c r="M412" s="34"/>
      <c r="V412" s="217" t="s">
        <v>2709</v>
      </c>
      <c r="AB412" s="194" t="s">
        <v>364</v>
      </c>
      <c r="AC412" s="194" t="s">
        <v>745</v>
      </c>
      <c r="AD412" s="194" t="s">
        <v>2294</v>
      </c>
    </row>
    <row r="413" spans="1:30" ht="15" x14ac:dyDescent="0.25">
      <c r="A413" s="34" t="s">
        <v>445</v>
      </c>
      <c r="B413" s="194" t="s">
        <v>745</v>
      </c>
      <c r="C413" s="192" t="s">
        <v>1390</v>
      </c>
      <c r="L413" s="34"/>
      <c r="M413" s="34"/>
      <c r="V413" s="217" t="s">
        <v>2709</v>
      </c>
      <c r="AB413" s="194" t="s">
        <v>482</v>
      </c>
      <c r="AC413" s="194" t="s">
        <v>745</v>
      </c>
      <c r="AD413" s="194" t="s">
        <v>2295</v>
      </c>
    </row>
    <row r="414" spans="1:30" ht="15" x14ac:dyDescent="0.25">
      <c r="A414" s="34" t="s">
        <v>446</v>
      </c>
      <c r="B414" s="194" t="s">
        <v>745</v>
      </c>
      <c r="C414" s="192" t="s">
        <v>1391</v>
      </c>
      <c r="L414" s="34"/>
      <c r="M414" s="34"/>
      <c r="V414" s="217" t="s">
        <v>2709</v>
      </c>
      <c r="AB414" s="194" t="s">
        <v>365</v>
      </c>
      <c r="AC414" s="194" t="s">
        <v>745</v>
      </c>
      <c r="AD414" s="194" t="s">
        <v>2296</v>
      </c>
    </row>
    <row r="415" spans="1:30" ht="15" x14ac:dyDescent="0.25">
      <c r="A415" s="34" t="s">
        <v>448</v>
      </c>
      <c r="B415" s="194" t="s">
        <v>745</v>
      </c>
      <c r="C415" s="192" t="s">
        <v>1392</v>
      </c>
      <c r="L415" s="34"/>
      <c r="M415" s="34"/>
      <c r="V415" s="217" t="s">
        <v>2709</v>
      </c>
      <c r="AB415" s="194" t="s">
        <v>483</v>
      </c>
      <c r="AC415" s="194" t="s">
        <v>745</v>
      </c>
      <c r="AD415" s="194" t="s">
        <v>2297</v>
      </c>
    </row>
    <row r="416" spans="1:30" ht="15" x14ac:dyDescent="0.25">
      <c r="A416" s="34" t="s">
        <v>449</v>
      </c>
      <c r="B416" s="194" t="s">
        <v>745</v>
      </c>
      <c r="C416" s="192" t="s">
        <v>1393</v>
      </c>
      <c r="L416" s="34"/>
      <c r="M416" s="34"/>
      <c r="V416" s="217" t="s">
        <v>2709</v>
      </c>
      <c r="AB416" s="194" t="s">
        <v>366</v>
      </c>
      <c r="AC416" s="194" t="s">
        <v>745</v>
      </c>
      <c r="AD416" s="194" t="s">
        <v>2298</v>
      </c>
    </row>
    <row r="417" spans="1:30" ht="15" x14ac:dyDescent="0.25">
      <c r="A417" s="34" t="s">
        <v>450</v>
      </c>
      <c r="B417" s="194" t="s">
        <v>745</v>
      </c>
      <c r="C417" s="192" t="s">
        <v>1394</v>
      </c>
      <c r="V417" s="217" t="s">
        <v>2709</v>
      </c>
      <c r="AB417" s="194" t="s">
        <v>484</v>
      </c>
      <c r="AC417" s="194" t="s">
        <v>745</v>
      </c>
      <c r="AD417" s="194" t="s">
        <v>2299</v>
      </c>
    </row>
    <row r="418" spans="1:30" ht="15" x14ac:dyDescent="0.25">
      <c r="A418" s="34" t="s">
        <v>451</v>
      </c>
      <c r="B418" s="194" t="s">
        <v>745</v>
      </c>
      <c r="C418" s="194" t="s">
        <v>2682</v>
      </c>
      <c r="V418" s="217" t="s">
        <v>2709</v>
      </c>
      <c r="AB418" s="194" t="s">
        <v>367</v>
      </c>
      <c r="AC418" s="194" t="s">
        <v>745</v>
      </c>
      <c r="AD418" s="194" t="s">
        <v>2300</v>
      </c>
    </row>
    <row r="419" spans="1:30" ht="15" x14ac:dyDescent="0.25">
      <c r="A419" s="34" t="s">
        <v>452</v>
      </c>
      <c r="B419" s="194" t="s">
        <v>745</v>
      </c>
      <c r="C419" s="192" t="s">
        <v>1395</v>
      </c>
      <c r="V419" s="217" t="s">
        <v>2709</v>
      </c>
      <c r="AB419" s="194" t="s">
        <v>485</v>
      </c>
      <c r="AC419" s="194" t="s">
        <v>745</v>
      </c>
      <c r="AD419" s="194" t="s">
        <v>2301</v>
      </c>
    </row>
    <row r="420" spans="1:30" ht="15" x14ac:dyDescent="0.25">
      <c r="A420" s="34" t="s">
        <v>453</v>
      </c>
      <c r="B420" s="194" t="s">
        <v>745</v>
      </c>
      <c r="C420" s="192" t="s">
        <v>1396</v>
      </c>
      <c r="V420" s="217" t="s">
        <v>2709</v>
      </c>
      <c r="AB420" s="194" t="s">
        <v>368</v>
      </c>
      <c r="AC420" s="194" t="s">
        <v>745</v>
      </c>
      <c r="AD420" s="194" t="s">
        <v>2302</v>
      </c>
    </row>
    <row r="421" spans="1:30" ht="15" x14ac:dyDescent="0.25">
      <c r="A421" s="34" t="s">
        <v>454</v>
      </c>
      <c r="B421" s="194" t="s">
        <v>745</v>
      </c>
      <c r="C421" s="194" t="s">
        <v>2680</v>
      </c>
      <c r="V421" s="217" t="s">
        <v>2709</v>
      </c>
      <c r="AB421" s="194" t="s">
        <v>486</v>
      </c>
      <c r="AC421" s="194" t="s">
        <v>745</v>
      </c>
      <c r="AD421" s="194" t="s">
        <v>2303</v>
      </c>
    </row>
    <row r="422" spans="1:30" ht="15" x14ac:dyDescent="0.25">
      <c r="A422" s="34" t="s">
        <v>455</v>
      </c>
      <c r="B422" s="194" t="s">
        <v>745</v>
      </c>
      <c r="C422" s="192" t="s">
        <v>1397</v>
      </c>
      <c r="V422" s="217" t="s">
        <v>2709</v>
      </c>
      <c r="AB422" s="194" t="s">
        <v>369</v>
      </c>
      <c r="AC422" s="194" t="s">
        <v>745</v>
      </c>
      <c r="AD422" s="194" t="s">
        <v>2304</v>
      </c>
    </row>
    <row r="423" spans="1:30" ht="15" x14ac:dyDescent="0.25">
      <c r="A423" s="34" t="s">
        <v>456</v>
      </c>
      <c r="B423" s="194" t="s">
        <v>745</v>
      </c>
      <c r="C423" s="192" t="s">
        <v>1398</v>
      </c>
      <c r="V423" s="217" t="s">
        <v>2709</v>
      </c>
      <c r="AB423" s="194" t="s">
        <v>487</v>
      </c>
      <c r="AC423" s="194" t="s">
        <v>745</v>
      </c>
      <c r="AD423" s="194" t="s">
        <v>2305</v>
      </c>
    </row>
    <row r="424" spans="1:30" ht="15" x14ac:dyDescent="0.25">
      <c r="A424" s="34" t="s">
        <v>457</v>
      </c>
      <c r="B424" s="194" t="s">
        <v>745</v>
      </c>
      <c r="C424" s="192" t="s">
        <v>1399</v>
      </c>
      <c r="V424" s="217" t="s">
        <v>2709</v>
      </c>
      <c r="AB424" s="194" t="s">
        <v>370</v>
      </c>
      <c r="AC424" s="194" t="s">
        <v>745</v>
      </c>
      <c r="AD424" s="194" t="s">
        <v>2306</v>
      </c>
    </row>
    <row r="425" spans="1:30" ht="15" x14ac:dyDescent="0.25">
      <c r="A425" s="34" t="s">
        <v>458</v>
      </c>
      <c r="B425" s="194" t="s">
        <v>745</v>
      </c>
      <c r="C425" s="192" t="s">
        <v>1400</v>
      </c>
      <c r="V425" s="217" t="s">
        <v>2709</v>
      </c>
      <c r="AB425" s="194" t="s">
        <v>488</v>
      </c>
      <c r="AC425" s="194" t="s">
        <v>745</v>
      </c>
      <c r="AD425" s="194" t="s">
        <v>2307</v>
      </c>
    </row>
    <row r="426" spans="1:30" ht="15" x14ac:dyDescent="0.25">
      <c r="A426" s="34" t="s">
        <v>459</v>
      </c>
      <c r="B426" s="194" t="s">
        <v>745</v>
      </c>
      <c r="C426" s="192" t="s">
        <v>1401</v>
      </c>
      <c r="V426" s="217" t="s">
        <v>2709</v>
      </c>
      <c r="AB426" s="194" t="s">
        <v>371</v>
      </c>
      <c r="AC426" s="194" t="s">
        <v>745</v>
      </c>
      <c r="AD426" s="194" t="s">
        <v>2308</v>
      </c>
    </row>
    <row r="427" spans="1:30" ht="15" x14ac:dyDescent="0.25">
      <c r="A427" s="34" t="s">
        <v>460</v>
      </c>
      <c r="B427" s="194" t="s">
        <v>745</v>
      </c>
      <c r="C427" s="192" t="s">
        <v>1402</v>
      </c>
      <c r="V427" s="217" t="s">
        <v>2709</v>
      </c>
      <c r="AB427" s="194" t="s">
        <v>489</v>
      </c>
      <c r="AC427" s="194" t="s">
        <v>745</v>
      </c>
      <c r="AD427" s="194" t="s">
        <v>2309</v>
      </c>
    </row>
    <row r="428" spans="1:30" ht="15" x14ac:dyDescent="0.25">
      <c r="A428" s="34" t="s">
        <v>462</v>
      </c>
      <c r="B428" s="194" t="s">
        <v>745</v>
      </c>
      <c r="C428" s="192" t="s">
        <v>1403</v>
      </c>
      <c r="V428" s="217" t="s">
        <v>2709</v>
      </c>
      <c r="AB428" s="194" t="s">
        <v>372</v>
      </c>
      <c r="AC428" s="194" t="s">
        <v>745</v>
      </c>
      <c r="AD428" s="194" t="s">
        <v>2310</v>
      </c>
    </row>
    <row r="429" spans="1:30" ht="15" x14ac:dyDescent="0.25">
      <c r="A429" s="34" t="s">
        <v>463</v>
      </c>
      <c r="B429" s="194" t="s">
        <v>745</v>
      </c>
      <c r="C429" s="192" t="s">
        <v>1404</v>
      </c>
      <c r="V429" s="217" t="s">
        <v>2709</v>
      </c>
      <c r="AB429" s="194" t="s">
        <v>490</v>
      </c>
      <c r="AC429" s="194" t="s">
        <v>745</v>
      </c>
      <c r="AD429" s="194" t="s">
        <v>2311</v>
      </c>
    </row>
    <row r="430" spans="1:30" ht="15" x14ac:dyDescent="0.25">
      <c r="A430" s="34" t="s">
        <v>464</v>
      </c>
      <c r="B430" s="194" t="s">
        <v>745</v>
      </c>
      <c r="C430" s="192" t="s">
        <v>1405</v>
      </c>
      <c r="V430" s="217" t="s">
        <v>2709</v>
      </c>
      <c r="AB430" s="194" t="s">
        <v>373</v>
      </c>
      <c r="AC430" s="194" t="s">
        <v>745</v>
      </c>
      <c r="AD430" s="194" t="s">
        <v>2312</v>
      </c>
    </row>
    <row r="431" spans="1:30" ht="15" x14ac:dyDescent="0.25">
      <c r="A431" s="34" t="s">
        <v>465</v>
      </c>
      <c r="B431" s="194" t="s">
        <v>745</v>
      </c>
      <c r="C431" s="194" t="s">
        <v>2678</v>
      </c>
      <c r="V431" s="217" t="s">
        <v>2709</v>
      </c>
      <c r="AB431" s="194" t="s">
        <v>491</v>
      </c>
      <c r="AC431" s="194" t="s">
        <v>745</v>
      </c>
      <c r="AD431" s="194" t="s">
        <v>2313</v>
      </c>
    </row>
    <row r="432" spans="1:30" ht="15" x14ac:dyDescent="0.25">
      <c r="A432" s="34" t="s">
        <v>466</v>
      </c>
      <c r="B432" s="194" t="s">
        <v>745</v>
      </c>
      <c r="C432" s="192" t="s">
        <v>1406</v>
      </c>
      <c r="V432" s="217" t="s">
        <v>2709</v>
      </c>
      <c r="AB432" s="194" t="s">
        <v>374</v>
      </c>
      <c r="AC432" s="194" t="s">
        <v>745</v>
      </c>
      <c r="AD432" s="194" t="s">
        <v>2314</v>
      </c>
    </row>
    <row r="433" spans="1:30" ht="15" x14ac:dyDescent="0.25">
      <c r="A433" s="34" t="s">
        <v>467</v>
      </c>
      <c r="B433" s="194" t="s">
        <v>745</v>
      </c>
      <c r="C433" s="192" t="s">
        <v>1407</v>
      </c>
      <c r="V433" s="217" t="s">
        <v>2709</v>
      </c>
      <c r="AB433" s="194" t="s">
        <v>492</v>
      </c>
      <c r="AC433" s="194" t="s">
        <v>745</v>
      </c>
      <c r="AD433" s="194" t="s">
        <v>2315</v>
      </c>
    </row>
    <row r="434" spans="1:30" ht="15" x14ac:dyDescent="0.25">
      <c r="A434" s="34" t="s">
        <v>468</v>
      </c>
      <c r="B434" s="194" t="s">
        <v>745</v>
      </c>
      <c r="C434" s="192" t="s">
        <v>1408</v>
      </c>
      <c r="V434" s="217" t="s">
        <v>2709</v>
      </c>
      <c r="AB434" s="194" t="s">
        <v>375</v>
      </c>
      <c r="AC434" s="194" t="s">
        <v>745</v>
      </c>
      <c r="AD434" s="194" t="s">
        <v>2316</v>
      </c>
    </row>
    <row r="435" spans="1:30" ht="15" x14ac:dyDescent="0.25">
      <c r="A435" s="34" t="s">
        <v>469</v>
      </c>
      <c r="B435" s="194" t="s">
        <v>745</v>
      </c>
      <c r="C435" s="192" t="s">
        <v>1409</v>
      </c>
      <c r="V435" s="217" t="s">
        <v>2709</v>
      </c>
      <c r="AB435" s="194" t="s">
        <v>493</v>
      </c>
      <c r="AC435" s="194" t="s">
        <v>745</v>
      </c>
      <c r="AD435" s="194" t="s">
        <v>2317</v>
      </c>
    </row>
    <row r="436" spans="1:30" ht="15" x14ac:dyDescent="0.25">
      <c r="A436" s="34" t="s">
        <v>470</v>
      </c>
      <c r="B436" s="194" t="s">
        <v>745</v>
      </c>
      <c r="C436" s="194" t="s">
        <v>2684</v>
      </c>
      <c r="V436" s="217" t="s">
        <v>2709</v>
      </c>
      <c r="AB436" s="194" t="s">
        <v>376</v>
      </c>
      <c r="AC436" s="194" t="s">
        <v>745</v>
      </c>
      <c r="AD436" s="194" t="s">
        <v>2318</v>
      </c>
    </row>
    <row r="437" spans="1:30" ht="15" x14ac:dyDescent="0.25">
      <c r="A437" s="34" t="s">
        <v>471</v>
      </c>
      <c r="B437" s="194" t="s">
        <v>745</v>
      </c>
      <c r="C437" s="192" t="s">
        <v>1410</v>
      </c>
      <c r="V437" s="217" t="s">
        <v>2709</v>
      </c>
      <c r="AB437" s="194" t="s">
        <v>494</v>
      </c>
      <c r="AC437" s="194" t="s">
        <v>745</v>
      </c>
      <c r="AD437" s="194" t="s">
        <v>2319</v>
      </c>
    </row>
    <row r="438" spans="1:30" ht="15" x14ac:dyDescent="0.25">
      <c r="A438" s="34" t="s">
        <v>472</v>
      </c>
      <c r="B438" s="194" t="s">
        <v>745</v>
      </c>
      <c r="C438" s="192" t="s">
        <v>1411</v>
      </c>
      <c r="V438" s="217" t="s">
        <v>2709</v>
      </c>
      <c r="AB438" s="194" t="s">
        <v>377</v>
      </c>
      <c r="AC438" s="194" t="s">
        <v>745</v>
      </c>
      <c r="AD438" s="194" t="s">
        <v>2320</v>
      </c>
    </row>
    <row r="439" spans="1:30" ht="15" x14ac:dyDescent="0.25">
      <c r="A439" s="34" t="s">
        <v>473</v>
      </c>
      <c r="B439" s="194" t="s">
        <v>745</v>
      </c>
      <c r="C439" s="194" t="s">
        <v>2686</v>
      </c>
      <c r="V439" s="217" t="s">
        <v>2709</v>
      </c>
      <c r="AB439" s="194" t="s">
        <v>495</v>
      </c>
      <c r="AC439" s="194" t="s">
        <v>745</v>
      </c>
      <c r="AD439" s="194" t="s">
        <v>2321</v>
      </c>
    </row>
    <row r="440" spans="1:30" ht="15" x14ac:dyDescent="0.25">
      <c r="A440" s="34" t="s">
        <v>474</v>
      </c>
      <c r="B440" s="194" t="s">
        <v>745</v>
      </c>
      <c r="C440" s="192" t="s">
        <v>1412</v>
      </c>
      <c r="V440" s="217" t="s">
        <v>2709</v>
      </c>
      <c r="AB440" s="194" t="s">
        <v>378</v>
      </c>
      <c r="AC440" s="194" t="s">
        <v>745</v>
      </c>
      <c r="AD440" s="194" t="s">
        <v>2322</v>
      </c>
    </row>
    <row r="441" spans="1:30" ht="15" x14ac:dyDescent="0.25">
      <c r="A441" s="34" t="s">
        <v>475</v>
      </c>
      <c r="B441" s="194" t="s">
        <v>745</v>
      </c>
      <c r="C441" s="192" t="s">
        <v>1413</v>
      </c>
      <c r="V441" s="217" t="s">
        <v>2709</v>
      </c>
      <c r="AB441" s="194" t="s">
        <v>496</v>
      </c>
      <c r="AC441" s="194" t="s">
        <v>745</v>
      </c>
      <c r="AD441" s="194" t="s">
        <v>2323</v>
      </c>
    </row>
    <row r="442" spans="1:30" ht="15" x14ac:dyDescent="0.25">
      <c r="A442" s="34" t="s">
        <v>476</v>
      </c>
      <c r="B442" s="194" t="s">
        <v>745</v>
      </c>
      <c r="C442" s="192" t="s">
        <v>1414</v>
      </c>
      <c r="V442" s="217" t="s">
        <v>2709</v>
      </c>
      <c r="AB442" s="194" t="s">
        <v>380</v>
      </c>
      <c r="AC442" s="194" t="s">
        <v>745</v>
      </c>
      <c r="AD442" s="194" t="s">
        <v>2326</v>
      </c>
    </row>
    <row r="443" spans="1:30" ht="15" x14ac:dyDescent="0.25">
      <c r="A443" s="34" t="s">
        <v>477</v>
      </c>
      <c r="B443" s="194" t="s">
        <v>745</v>
      </c>
      <c r="C443" s="192" t="s">
        <v>1415</v>
      </c>
      <c r="V443" s="217" t="s">
        <v>2709</v>
      </c>
      <c r="AB443" s="194" t="s">
        <v>498</v>
      </c>
      <c r="AC443" s="194" t="s">
        <v>745</v>
      </c>
      <c r="AD443" s="194" t="s">
        <v>2327</v>
      </c>
    </row>
    <row r="444" spans="1:30" ht="15" x14ac:dyDescent="0.25">
      <c r="A444" s="34" t="s">
        <v>479</v>
      </c>
      <c r="B444" s="194" t="s">
        <v>745</v>
      </c>
      <c r="C444" s="192" t="s">
        <v>1416</v>
      </c>
      <c r="V444" s="217" t="s">
        <v>2709</v>
      </c>
      <c r="AB444" s="194" t="s">
        <v>381</v>
      </c>
      <c r="AC444" s="194" t="s">
        <v>745</v>
      </c>
      <c r="AD444" s="194" t="s">
        <v>2328</v>
      </c>
    </row>
    <row r="445" spans="1:30" ht="15" x14ac:dyDescent="0.25">
      <c r="A445" s="34" t="s">
        <v>480</v>
      </c>
      <c r="B445" s="194" t="s">
        <v>745</v>
      </c>
      <c r="C445" s="192" t="s">
        <v>1417</v>
      </c>
      <c r="V445" s="217" t="s">
        <v>2709</v>
      </c>
      <c r="AB445" s="194" t="s">
        <v>499</v>
      </c>
      <c r="AC445" s="194" t="s">
        <v>745</v>
      </c>
      <c r="AD445" s="194" t="s">
        <v>2329</v>
      </c>
    </row>
    <row r="446" spans="1:30" ht="15" x14ac:dyDescent="0.25">
      <c r="A446" s="34" t="s">
        <v>482</v>
      </c>
      <c r="B446" s="194" t="s">
        <v>745</v>
      </c>
      <c r="C446" s="192" t="s">
        <v>1418</v>
      </c>
      <c r="V446" s="217" t="s">
        <v>2709</v>
      </c>
      <c r="AB446" s="194" t="s">
        <v>382</v>
      </c>
      <c r="AC446" s="194" t="s">
        <v>745</v>
      </c>
      <c r="AD446" s="194" t="s">
        <v>2330</v>
      </c>
    </row>
    <row r="447" spans="1:30" ht="15" x14ac:dyDescent="0.25">
      <c r="A447" s="34" t="s">
        <v>483</v>
      </c>
      <c r="B447" s="194" t="s">
        <v>745</v>
      </c>
      <c r="C447" s="192" t="s">
        <v>1419</v>
      </c>
      <c r="AB447" s="194" t="s">
        <v>500</v>
      </c>
      <c r="AC447" s="194" t="s">
        <v>745</v>
      </c>
      <c r="AD447" s="194" t="s">
        <v>2331</v>
      </c>
    </row>
    <row r="448" spans="1:30" ht="15" x14ac:dyDescent="0.25">
      <c r="A448" s="34" t="s">
        <v>484</v>
      </c>
      <c r="B448" s="194" t="s">
        <v>745</v>
      </c>
      <c r="C448" s="192" t="s">
        <v>1420</v>
      </c>
      <c r="AB448" s="194" t="s">
        <v>383</v>
      </c>
      <c r="AC448" s="194" t="s">
        <v>745</v>
      </c>
      <c r="AD448" s="194" t="s">
        <v>2332</v>
      </c>
    </row>
    <row r="449" spans="1:30" ht="15" x14ac:dyDescent="0.25">
      <c r="A449" s="34" t="s">
        <v>485</v>
      </c>
      <c r="B449" s="194" t="s">
        <v>745</v>
      </c>
      <c r="C449" s="192" t="s">
        <v>1421</v>
      </c>
      <c r="AB449" s="194" t="s">
        <v>501</v>
      </c>
      <c r="AC449" s="194" t="s">
        <v>745</v>
      </c>
      <c r="AD449" s="194" t="s">
        <v>2333</v>
      </c>
    </row>
    <row r="450" spans="1:30" ht="15" x14ac:dyDescent="0.25">
      <c r="A450" s="34" t="s">
        <v>486</v>
      </c>
      <c r="B450" s="194" t="s">
        <v>745</v>
      </c>
      <c r="C450" s="192" t="s">
        <v>1422</v>
      </c>
      <c r="AB450" s="194" t="s">
        <v>384</v>
      </c>
      <c r="AC450" s="194" t="s">
        <v>745</v>
      </c>
      <c r="AD450" s="194" t="s">
        <v>2334</v>
      </c>
    </row>
    <row r="451" spans="1:30" ht="15" x14ac:dyDescent="0.25">
      <c r="A451" s="34" t="s">
        <v>487</v>
      </c>
      <c r="B451" s="194" t="s">
        <v>745</v>
      </c>
      <c r="C451" s="192" t="s">
        <v>1423</v>
      </c>
      <c r="AB451" s="194" t="s">
        <v>502</v>
      </c>
      <c r="AC451" s="194" t="s">
        <v>745</v>
      </c>
      <c r="AD451" s="194" t="s">
        <v>2335</v>
      </c>
    </row>
    <row r="452" spans="1:30" ht="15" x14ac:dyDescent="0.25">
      <c r="A452" s="34" t="s">
        <v>488</v>
      </c>
      <c r="B452" s="194" t="s">
        <v>745</v>
      </c>
      <c r="C452" s="192" t="s">
        <v>1424</v>
      </c>
      <c r="AB452" s="194" t="s">
        <v>385</v>
      </c>
      <c r="AC452" s="194" t="s">
        <v>745</v>
      </c>
      <c r="AD452" s="194" t="s">
        <v>2336</v>
      </c>
    </row>
    <row r="453" spans="1:30" ht="15" x14ac:dyDescent="0.25">
      <c r="A453" s="34" t="s">
        <v>489</v>
      </c>
      <c r="B453" s="194" t="s">
        <v>745</v>
      </c>
      <c r="C453" s="192" t="s">
        <v>1425</v>
      </c>
      <c r="AB453" s="194" t="s">
        <v>503</v>
      </c>
      <c r="AC453" s="194" t="s">
        <v>745</v>
      </c>
      <c r="AD453" s="194" t="s">
        <v>2337</v>
      </c>
    </row>
    <row r="454" spans="1:30" ht="15" x14ac:dyDescent="0.25">
      <c r="A454" s="34" t="s">
        <v>490</v>
      </c>
      <c r="B454" s="194" t="s">
        <v>745</v>
      </c>
      <c r="C454" s="192" t="s">
        <v>1426</v>
      </c>
      <c r="AB454" s="194" t="s">
        <v>386</v>
      </c>
      <c r="AC454" s="194" t="s">
        <v>745</v>
      </c>
      <c r="AD454" s="194" t="s">
        <v>2338</v>
      </c>
    </row>
    <row r="455" spans="1:30" ht="15" x14ac:dyDescent="0.25">
      <c r="A455" s="34" t="s">
        <v>491</v>
      </c>
      <c r="B455" s="194" t="s">
        <v>745</v>
      </c>
      <c r="C455" s="192" t="s">
        <v>1427</v>
      </c>
      <c r="AB455" s="194" t="s">
        <v>504</v>
      </c>
      <c r="AC455" s="194" t="s">
        <v>745</v>
      </c>
      <c r="AD455" s="194" t="s">
        <v>2339</v>
      </c>
    </row>
    <row r="456" spans="1:30" ht="15" x14ac:dyDescent="0.25">
      <c r="A456" s="34" t="s">
        <v>492</v>
      </c>
      <c r="B456" s="194" t="s">
        <v>745</v>
      </c>
      <c r="C456" s="192" t="s">
        <v>1428</v>
      </c>
      <c r="AB456" s="194" t="s">
        <v>387</v>
      </c>
      <c r="AC456" s="194" t="s">
        <v>745</v>
      </c>
      <c r="AD456" s="194" t="s">
        <v>2340</v>
      </c>
    </row>
    <row r="457" spans="1:30" ht="15" x14ac:dyDescent="0.25">
      <c r="A457" s="34" t="s">
        <v>493</v>
      </c>
      <c r="B457" s="194" t="s">
        <v>745</v>
      </c>
      <c r="C457" s="192" t="s">
        <v>1429</v>
      </c>
      <c r="AB457" s="194" t="s">
        <v>505</v>
      </c>
      <c r="AC457" s="194" t="s">
        <v>745</v>
      </c>
      <c r="AD457" s="194" t="s">
        <v>2341</v>
      </c>
    </row>
    <row r="458" spans="1:30" ht="15" x14ac:dyDescent="0.25">
      <c r="A458" s="34" t="s">
        <v>494</v>
      </c>
      <c r="B458" s="194" t="s">
        <v>745</v>
      </c>
      <c r="C458" s="192" t="s">
        <v>1430</v>
      </c>
      <c r="AB458" s="194" t="s">
        <v>388</v>
      </c>
      <c r="AC458" s="194" t="s">
        <v>745</v>
      </c>
      <c r="AD458" s="194" t="s">
        <v>2342</v>
      </c>
    </row>
    <row r="459" spans="1:30" ht="15" x14ac:dyDescent="0.25">
      <c r="A459" s="34" t="s">
        <v>495</v>
      </c>
      <c r="B459" s="194" t="s">
        <v>745</v>
      </c>
      <c r="C459" s="192" t="s">
        <v>1431</v>
      </c>
      <c r="AB459" s="194" t="s">
        <v>506</v>
      </c>
      <c r="AC459" s="194" t="s">
        <v>745</v>
      </c>
      <c r="AD459" s="194" t="s">
        <v>2343</v>
      </c>
    </row>
    <row r="460" spans="1:30" ht="15" x14ac:dyDescent="0.25">
      <c r="A460" s="34" t="s">
        <v>496</v>
      </c>
      <c r="B460" s="194" t="s">
        <v>745</v>
      </c>
      <c r="C460" s="192" t="s">
        <v>1432</v>
      </c>
      <c r="AB460" s="194" t="s">
        <v>389</v>
      </c>
      <c r="AC460" s="194" t="s">
        <v>745</v>
      </c>
      <c r="AD460" s="194" t="s">
        <v>2344</v>
      </c>
    </row>
    <row r="461" spans="1:30" ht="15" x14ac:dyDescent="0.25">
      <c r="A461" s="34" t="s">
        <v>498</v>
      </c>
      <c r="B461" s="194" t="s">
        <v>745</v>
      </c>
      <c r="C461" s="192" t="s">
        <v>1433</v>
      </c>
      <c r="AB461" s="194" t="s">
        <v>507</v>
      </c>
      <c r="AC461" s="194" t="s">
        <v>745</v>
      </c>
      <c r="AD461" s="194" t="s">
        <v>2345</v>
      </c>
    </row>
    <row r="462" spans="1:30" ht="15" x14ac:dyDescent="0.25">
      <c r="A462" s="34" t="s">
        <v>499</v>
      </c>
      <c r="B462" s="194" t="s">
        <v>745</v>
      </c>
      <c r="C462" s="192" t="s">
        <v>1434</v>
      </c>
      <c r="AB462" s="194" t="s">
        <v>390</v>
      </c>
      <c r="AC462" s="194" t="s">
        <v>745</v>
      </c>
      <c r="AD462" s="194" t="s">
        <v>2346</v>
      </c>
    </row>
    <row r="463" spans="1:30" ht="15" x14ac:dyDescent="0.25">
      <c r="A463" s="34" t="s">
        <v>500</v>
      </c>
      <c r="B463" s="194" t="s">
        <v>745</v>
      </c>
      <c r="C463" s="192" t="s">
        <v>1435</v>
      </c>
      <c r="AB463" s="194" t="s">
        <v>508</v>
      </c>
      <c r="AC463" s="194" t="s">
        <v>745</v>
      </c>
      <c r="AD463" s="194" t="s">
        <v>2347</v>
      </c>
    </row>
    <row r="464" spans="1:30" ht="15" x14ac:dyDescent="0.25">
      <c r="A464" s="34" t="s">
        <v>501</v>
      </c>
      <c r="B464" s="194" t="s">
        <v>745</v>
      </c>
      <c r="C464" s="192" t="s">
        <v>1436</v>
      </c>
      <c r="AB464" s="194" t="s">
        <v>391</v>
      </c>
      <c r="AC464" s="194" t="s">
        <v>745</v>
      </c>
      <c r="AD464" s="194" t="s">
        <v>2348</v>
      </c>
    </row>
    <row r="465" spans="1:30" ht="15" x14ac:dyDescent="0.25">
      <c r="A465" s="34" t="s">
        <v>502</v>
      </c>
      <c r="B465" s="194" t="s">
        <v>745</v>
      </c>
      <c r="C465" s="194" t="s">
        <v>2688</v>
      </c>
      <c r="AB465" s="194" t="s">
        <v>509</v>
      </c>
      <c r="AC465" s="194" t="s">
        <v>745</v>
      </c>
      <c r="AD465" s="194" t="s">
        <v>2349</v>
      </c>
    </row>
    <row r="466" spans="1:30" ht="15" x14ac:dyDescent="0.25">
      <c r="A466" s="34" t="s">
        <v>503</v>
      </c>
      <c r="B466" s="194" t="s">
        <v>745</v>
      </c>
      <c r="C466" s="192" t="s">
        <v>1437</v>
      </c>
      <c r="AB466" s="194" t="s">
        <v>392</v>
      </c>
      <c r="AC466" s="194" t="s">
        <v>745</v>
      </c>
      <c r="AD466" s="194" t="s">
        <v>2350</v>
      </c>
    </row>
    <row r="467" spans="1:30" ht="15" x14ac:dyDescent="0.25">
      <c r="A467" s="34" t="s">
        <v>504</v>
      </c>
      <c r="B467" s="194" t="s">
        <v>745</v>
      </c>
      <c r="C467" s="192" t="s">
        <v>1438</v>
      </c>
      <c r="AB467" s="194" t="s">
        <v>510</v>
      </c>
      <c r="AC467" s="194" t="s">
        <v>745</v>
      </c>
      <c r="AD467" s="194" t="s">
        <v>2351</v>
      </c>
    </row>
    <row r="468" spans="1:30" ht="15" x14ac:dyDescent="0.25">
      <c r="A468" s="34" t="s">
        <v>505</v>
      </c>
      <c r="B468" s="194" t="s">
        <v>745</v>
      </c>
      <c r="C468" s="192" t="s">
        <v>1439</v>
      </c>
      <c r="AB468" s="194" t="s">
        <v>393</v>
      </c>
      <c r="AC468" s="194" t="s">
        <v>745</v>
      </c>
      <c r="AD468" s="194" t="s">
        <v>2352</v>
      </c>
    </row>
    <row r="469" spans="1:30" ht="15" x14ac:dyDescent="0.25">
      <c r="A469" s="34" t="s">
        <v>506</v>
      </c>
      <c r="B469" s="194" t="s">
        <v>745</v>
      </c>
      <c r="C469" s="192" t="s">
        <v>1440</v>
      </c>
      <c r="AB469" s="194" t="s">
        <v>511</v>
      </c>
      <c r="AC469" s="194" t="s">
        <v>745</v>
      </c>
      <c r="AD469" s="194" t="s">
        <v>2353</v>
      </c>
    </row>
    <row r="470" spans="1:30" ht="15" x14ac:dyDescent="0.25">
      <c r="A470" s="34" t="s">
        <v>507</v>
      </c>
      <c r="B470" s="194" t="s">
        <v>745</v>
      </c>
      <c r="C470" s="192" t="s">
        <v>1441</v>
      </c>
      <c r="AB470" s="194" t="s">
        <v>394</v>
      </c>
      <c r="AC470" s="194" t="s">
        <v>745</v>
      </c>
      <c r="AD470" s="194" t="s">
        <v>2354</v>
      </c>
    </row>
    <row r="471" spans="1:30" ht="15" x14ac:dyDescent="0.25">
      <c r="A471" s="34" t="s">
        <v>508</v>
      </c>
      <c r="B471" s="194" t="s">
        <v>745</v>
      </c>
      <c r="C471" s="194" t="s">
        <v>2689</v>
      </c>
      <c r="AB471" s="194" t="s">
        <v>512</v>
      </c>
      <c r="AC471" s="194" t="s">
        <v>745</v>
      </c>
      <c r="AD471" s="194" t="s">
        <v>2355</v>
      </c>
    </row>
    <row r="472" spans="1:30" ht="15" x14ac:dyDescent="0.25">
      <c r="A472" s="34" t="s">
        <v>509</v>
      </c>
      <c r="B472" s="194" t="s">
        <v>745</v>
      </c>
      <c r="C472" s="192" t="s">
        <v>1442</v>
      </c>
      <c r="AB472" s="194" t="s">
        <v>395</v>
      </c>
      <c r="AC472" s="194" t="s">
        <v>745</v>
      </c>
      <c r="AD472" s="194" t="s">
        <v>2356</v>
      </c>
    </row>
    <row r="473" spans="1:30" ht="15" x14ac:dyDescent="0.25">
      <c r="A473" s="34" t="s">
        <v>510</v>
      </c>
      <c r="B473" s="194" t="s">
        <v>745</v>
      </c>
      <c r="C473" s="192" t="s">
        <v>1443</v>
      </c>
      <c r="AB473" s="194" t="s">
        <v>513</v>
      </c>
      <c r="AC473" s="194" t="s">
        <v>745</v>
      </c>
      <c r="AD473" s="194" t="s">
        <v>2357</v>
      </c>
    </row>
    <row r="474" spans="1:30" ht="15" x14ac:dyDescent="0.25">
      <c r="A474" s="34" t="s">
        <v>511</v>
      </c>
      <c r="B474" s="194" t="s">
        <v>745</v>
      </c>
      <c r="C474" s="192" t="s">
        <v>1444</v>
      </c>
      <c r="AB474" s="194" t="s">
        <v>396</v>
      </c>
      <c r="AC474" s="194" t="s">
        <v>745</v>
      </c>
      <c r="AD474" s="194" t="s">
        <v>2358</v>
      </c>
    </row>
    <row r="475" spans="1:30" ht="15" x14ac:dyDescent="0.25">
      <c r="A475" s="34" t="s">
        <v>512</v>
      </c>
      <c r="B475" s="194" t="s">
        <v>745</v>
      </c>
      <c r="C475" s="192" t="s">
        <v>1445</v>
      </c>
      <c r="AB475" s="194" t="s">
        <v>514</v>
      </c>
      <c r="AC475" s="194" t="s">
        <v>745</v>
      </c>
      <c r="AD475" s="194" t="s">
        <v>2359</v>
      </c>
    </row>
    <row r="476" spans="1:30" ht="15" x14ac:dyDescent="0.25">
      <c r="A476" s="34" t="s">
        <v>513</v>
      </c>
      <c r="B476" s="194" t="s">
        <v>745</v>
      </c>
      <c r="C476" s="192" t="s">
        <v>1446</v>
      </c>
      <c r="AB476" s="194" t="s">
        <v>397</v>
      </c>
      <c r="AC476" s="194" t="s">
        <v>745</v>
      </c>
      <c r="AD476" s="194" t="s">
        <v>2360</v>
      </c>
    </row>
    <row r="477" spans="1:30" ht="15" x14ac:dyDescent="0.25">
      <c r="A477" s="34" t="s">
        <v>514</v>
      </c>
      <c r="B477" s="194" t="s">
        <v>745</v>
      </c>
      <c r="C477" s="192" t="s">
        <v>1447</v>
      </c>
      <c r="AB477" s="194" t="s">
        <v>515</v>
      </c>
      <c r="AC477" s="194" t="s">
        <v>745</v>
      </c>
      <c r="AD477" s="194" t="s">
        <v>2361</v>
      </c>
    </row>
    <row r="478" spans="1:30" ht="15" x14ac:dyDescent="0.25">
      <c r="A478" s="34" t="s">
        <v>515</v>
      </c>
      <c r="B478" s="194" t="s">
        <v>745</v>
      </c>
      <c r="C478" s="192" t="s">
        <v>1448</v>
      </c>
      <c r="AB478" s="194" t="s">
        <v>398</v>
      </c>
      <c r="AC478" s="194" t="s">
        <v>745</v>
      </c>
      <c r="AD478" s="194" t="s">
        <v>2362</v>
      </c>
    </row>
    <row r="479" spans="1:30" ht="15" x14ac:dyDescent="0.25">
      <c r="A479" s="34" t="s">
        <v>516</v>
      </c>
      <c r="B479" s="194" t="s">
        <v>745</v>
      </c>
      <c r="C479" s="192" t="s">
        <v>1449</v>
      </c>
      <c r="AB479" s="194" t="s">
        <v>516</v>
      </c>
      <c r="AC479" s="194" t="s">
        <v>745</v>
      </c>
      <c r="AD479" s="194" t="s">
        <v>2363</v>
      </c>
    </row>
    <row r="480" spans="1:30" ht="15" x14ac:dyDescent="0.25">
      <c r="A480" s="34" t="s">
        <v>518</v>
      </c>
      <c r="B480" s="194" t="s">
        <v>745</v>
      </c>
      <c r="C480" s="192" t="s">
        <v>1450</v>
      </c>
      <c r="AB480" s="194" t="s">
        <v>400</v>
      </c>
      <c r="AC480" s="194" t="s">
        <v>745</v>
      </c>
      <c r="AD480" s="194" t="s">
        <v>2366</v>
      </c>
    </row>
    <row r="481" spans="1:30" ht="15" x14ac:dyDescent="0.25">
      <c r="A481" s="34" t="s">
        <v>519</v>
      </c>
      <c r="B481" s="194" t="s">
        <v>745</v>
      </c>
      <c r="C481" s="192" t="s">
        <v>1451</v>
      </c>
      <c r="AB481" s="194" t="s">
        <v>518</v>
      </c>
      <c r="AC481" s="194" t="s">
        <v>745</v>
      </c>
      <c r="AD481" s="194" t="s">
        <v>2367</v>
      </c>
    </row>
    <row r="482" spans="1:30" ht="15" x14ac:dyDescent="0.25">
      <c r="A482" s="34" t="s">
        <v>520</v>
      </c>
      <c r="B482" s="194" t="s">
        <v>745</v>
      </c>
      <c r="C482" s="192" t="s">
        <v>1452</v>
      </c>
      <c r="AB482" s="194" t="s">
        <v>401</v>
      </c>
      <c r="AC482" s="194" t="s">
        <v>745</v>
      </c>
      <c r="AD482" s="194" t="s">
        <v>2368</v>
      </c>
    </row>
    <row r="483" spans="1:30" ht="15" x14ac:dyDescent="0.25">
      <c r="A483" s="34" t="s">
        <v>521</v>
      </c>
      <c r="B483" s="194" t="s">
        <v>745</v>
      </c>
      <c r="C483" s="194" t="s">
        <v>2676</v>
      </c>
      <c r="AB483" s="194" t="s">
        <v>519</v>
      </c>
      <c r="AC483" s="194" t="s">
        <v>745</v>
      </c>
      <c r="AD483" s="194" t="s">
        <v>2369</v>
      </c>
    </row>
    <row r="484" spans="1:30" ht="15" x14ac:dyDescent="0.25">
      <c r="A484" s="34" t="s">
        <v>522</v>
      </c>
      <c r="B484" s="194" t="s">
        <v>745</v>
      </c>
      <c r="C484" s="192" t="s">
        <v>1453</v>
      </c>
      <c r="AB484" s="194" t="s">
        <v>402</v>
      </c>
      <c r="AC484" s="194" t="s">
        <v>745</v>
      </c>
      <c r="AD484" s="194" t="s">
        <v>2370</v>
      </c>
    </row>
    <row r="485" spans="1:30" ht="15" x14ac:dyDescent="0.25">
      <c r="A485" s="34" t="s">
        <v>523</v>
      </c>
      <c r="B485" s="194" t="s">
        <v>745</v>
      </c>
      <c r="C485" s="192" t="s">
        <v>1454</v>
      </c>
      <c r="AB485" s="194" t="s">
        <v>520</v>
      </c>
      <c r="AC485" s="194" t="s">
        <v>745</v>
      </c>
      <c r="AD485" s="194" t="s">
        <v>2371</v>
      </c>
    </row>
    <row r="486" spans="1:30" ht="15" x14ac:dyDescent="0.25">
      <c r="A486" s="34" t="s">
        <v>524</v>
      </c>
      <c r="B486" s="194" t="s">
        <v>745</v>
      </c>
      <c r="C486" s="192" t="s">
        <v>1455</v>
      </c>
      <c r="AB486" s="194" t="s">
        <v>403</v>
      </c>
      <c r="AC486" s="194" t="s">
        <v>745</v>
      </c>
      <c r="AD486" s="194" t="s">
        <v>2372</v>
      </c>
    </row>
    <row r="487" spans="1:30" ht="15" x14ac:dyDescent="0.25">
      <c r="A487" s="34" t="s">
        <v>525</v>
      </c>
      <c r="B487" s="194" t="s">
        <v>745</v>
      </c>
      <c r="C487" s="192" t="s">
        <v>1456</v>
      </c>
      <c r="AB487" s="194" t="s">
        <v>521</v>
      </c>
      <c r="AC487" s="194" t="s">
        <v>745</v>
      </c>
      <c r="AD487" s="194" t="s">
        <v>2373</v>
      </c>
    </row>
    <row r="488" spans="1:30" ht="15" x14ac:dyDescent="0.25">
      <c r="A488" s="34" t="s">
        <v>526</v>
      </c>
      <c r="B488" s="194" t="s">
        <v>745</v>
      </c>
      <c r="C488" s="192" t="s">
        <v>1457</v>
      </c>
      <c r="AB488" s="194" t="s">
        <v>404</v>
      </c>
      <c r="AC488" s="194" t="s">
        <v>745</v>
      </c>
      <c r="AD488" s="194" t="s">
        <v>2374</v>
      </c>
    </row>
    <row r="489" spans="1:30" ht="15" x14ac:dyDescent="0.25">
      <c r="A489" s="34" t="s">
        <v>527</v>
      </c>
      <c r="B489" s="194" t="s">
        <v>745</v>
      </c>
      <c r="C489" s="192" t="s">
        <v>1458</v>
      </c>
      <c r="AB489" s="194" t="s">
        <v>522</v>
      </c>
      <c r="AC489" s="194" t="s">
        <v>745</v>
      </c>
      <c r="AD489" s="194" t="s">
        <v>2375</v>
      </c>
    </row>
    <row r="490" spans="1:30" ht="15" x14ac:dyDescent="0.25">
      <c r="A490" s="34" t="s">
        <v>528</v>
      </c>
      <c r="B490" s="194" t="s">
        <v>745</v>
      </c>
      <c r="C490" s="192" t="s">
        <v>1459</v>
      </c>
      <c r="AB490" s="194" t="s">
        <v>405</v>
      </c>
      <c r="AC490" s="194" t="s">
        <v>745</v>
      </c>
      <c r="AD490" s="194" t="s">
        <v>2376</v>
      </c>
    </row>
    <row r="491" spans="1:30" ht="15" x14ac:dyDescent="0.25">
      <c r="A491" s="34" t="s">
        <v>529</v>
      </c>
      <c r="B491" s="194" t="s">
        <v>745</v>
      </c>
      <c r="C491" s="192" t="s">
        <v>1460</v>
      </c>
      <c r="AB491" s="194" t="s">
        <v>523</v>
      </c>
      <c r="AC491" s="194" t="s">
        <v>745</v>
      </c>
      <c r="AD491" s="194" t="s">
        <v>2377</v>
      </c>
    </row>
    <row r="492" spans="1:30" ht="15" x14ac:dyDescent="0.25">
      <c r="A492" s="34" t="s">
        <v>531</v>
      </c>
      <c r="B492" s="194" t="s">
        <v>745</v>
      </c>
      <c r="C492" s="192" t="s">
        <v>1461</v>
      </c>
      <c r="AB492" s="194" t="s">
        <v>406</v>
      </c>
      <c r="AC492" s="194" t="s">
        <v>745</v>
      </c>
      <c r="AD492" s="194" t="s">
        <v>2378</v>
      </c>
    </row>
    <row r="493" spans="1:30" ht="15" x14ac:dyDescent="0.25">
      <c r="A493" s="34" t="s">
        <v>532</v>
      </c>
      <c r="B493" s="194" t="s">
        <v>745</v>
      </c>
      <c r="C493" s="192" t="s">
        <v>1462</v>
      </c>
      <c r="AB493" s="194" t="s">
        <v>524</v>
      </c>
      <c r="AC493" s="194" t="s">
        <v>745</v>
      </c>
      <c r="AD493" s="194" t="s">
        <v>2379</v>
      </c>
    </row>
    <row r="494" spans="1:30" ht="15" x14ac:dyDescent="0.25">
      <c r="A494" s="34" t="s">
        <v>533</v>
      </c>
      <c r="B494" s="194" t="s">
        <v>745</v>
      </c>
      <c r="C494" s="192" t="s">
        <v>1463</v>
      </c>
      <c r="AB494" s="194" t="s">
        <v>407</v>
      </c>
      <c r="AC494" s="194" t="s">
        <v>745</v>
      </c>
      <c r="AD494" s="194" t="s">
        <v>2380</v>
      </c>
    </row>
    <row r="495" spans="1:30" ht="15" x14ac:dyDescent="0.25">
      <c r="A495" s="34" t="s">
        <v>534</v>
      </c>
      <c r="B495" s="194" t="s">
        <v>745</v>
      </c>
      <c r="C495" s="192" t="s">
        <v>1464</v>
      </c>
      <c r="AB495" s="194" t="s">
        <v>525</v>
      </c>
      <c r="AC495" s="194" t="s">
        <v>745</v>
      </c>
      <c r="AD495" s="194" t="s">
        <v>2381</v>
      </c>
    </row>
    <row r="496" spans="1:30" ht="15" x14ac:dyDescent="0.25">
      <c r="A496" s="34" t="s">
        <v>536</v>
      </c>
      <c r="B496" s="194" t="s">
        <v>745</v>
      </c>
      <c r="C496" s="192" t="s">
        <v>1465</v>
      </c>
      <c r="AB496" s="194" t="s">
        <v>408</v>
      </c>
      <c r="AC496" s="194" t="s">
        <v>745</v>
      </c>
      <c r="AD496" s="194" t="s">
        <v>2382</v>
      </c>
    </row>
    <row r="497" spans="1:30" ht="15" x14ac:dyDescent="0.25">
      <c r="A497" s="34" t="s">
        <v>537</v>
      </c>
      <c r="B497" s="194" t="s">
        <v>745</v>
      </c>
      <c r="C497" s="192" t="s">
        <v>1466</v>
      </c>
      <c r="AB497" s="194" t="s">
        <v>526</v>
      </c>
      <c r="AC497" s="194" t="s">
        <v>745</v>
      </c>
      <c r="AD497" s="194" t="s">
        <v>2383</v>
      </c>
    </row>
    <row r="498" spans="1:30" ht="15" x14ac:dyDescent="0.25">
      <c r="A498" s="34" t="s">
        <v>538</v>
      </c>
      <c r="B498" s="194" t="s">
        <v>745</v>
      </c>
      <c r="C498" s="192" t="s">
        <v>1467</v>
      </c>
      <c r="AB498" s="194" t="s">
        <v>409</v>
      </c>
      <c r="AC498" s="194" t="s">
        <v>745</v>
      </c>
      <c r="AD498" s="194" t="s">
        <v>2384</v>
      </c>
    </row>
    <row r="499" spans="1:30" ht="15" x14ac:dyDescent="0.25">
      <c r="A499" s="34" t="s">
        <v>539</v>
      </c>
      <c r="B499" s="194" t="s">
        <v>745</v>
      </c>
      <c r="C499" s="192" t="s">
        <v>1468</v>
      </c>
      <c r="AB499" s="194" t="s">
        <v>527</v>
      </c>
      <c r="AC499" s="194" t="s">
        <v>745</v>
      </c>
      <c r="AD499" s="194" t="s">
        <v>2385</v>
      </c>
    </row>
    <row r="500" spans="1:30" ht="15" x14ac:dyDescent="0.25">
      <c r="A500" s="34" t="s">
        <v>540</v>
      </c>
      <c r="B500" s="194" t="s">
        <v>745</v>
      </c>
      <c r="C500" s="192" t="s">
        <v>1469</v>
      </c>
      <c r="AB500" s="194" t="s">
        <v>410</v>
      </c>
      <c r="AC500" s="194" t="s">
        <v>745</v>
      </c>
      <c r="AD500" s="194" t="s">
        <v>2386</v>
      </c>
    </row>
    <row r="501" spans="1:30" ht="15" x14ac:dyDescent="0.25">
      <c r="A501" s="34" t="s">
        <v>541</v>
      </c>
      <c r="B501" s="194" t="s">
        <v>745</v>
      </c>
      <c r="C501" s="192" t="s">
        <v>1470</v>
      </c>
      <c r="AB501" s="194" t="s">
        <v>528</v>
      </c>
      <c r="AC501" s="194" t="s">
        <v>745</v>
      </c>
      <c r="AD501" s="194" t="s">
        <v>2387</v>
      </c>
    </row>
    <row r="502" spans="1:30" ht="15" x14ac:dyDescent="0.25">
      <c r="A502" s="34" t="s">
        <v>542</v>
      </c>
      <c r="B502" s="194" t="s">
        <v>745</v>
      </c>
      <c r="C502" s="192" t="s">
        <v>1471</v>
      </c>
      <c r="AB502" s="194" t="s">
        <v>411</v>
      </c>
      <c r="AC502" s="194" t="s">
        <v>745</v>
      </c>
      <c r="AD502" s="194" t="s">
        <v>2388</v>
      </c>
    </row>
    <row r="503" spans="1:30" ht="15" x14ac:dyDescent="0.25">
      <c r="A503" s="34" t="s">
        <v>543</v>
      </c>
      <c r="B503" s="194" t="s">
        <v>745</v>
      </c>
      <c r="C503" s="192" t="s">
        <v>1472</v>
      </c>
      <c r="AB503" s="194" t="s">
        <v>529</v>
      </c>
      <c r="AC503" s="194" t="s">
        <v>745</v>
      </c>
      <c r="AD503" s="194" t="s">
        <v>2389</v>
      </c>
    </row>
    <row r="504" spans="1:30" ht="15" x14ac:dyDescent="0.25">
      <c r="A504" s="34" t="s">
        <v>544</v>
      </c>
      <c r="B504" s="194" t="s">
        <v>745</v>
      </c>
      <c r="C504" s="192" t="s">
        <v>1473</v>
      </c>
      <c r="AB504" s="194" t="s">
        <v>413</v>
      </c>
      <c r="AC504" s="194" t="s">
        <v>745</v>
      </c>
      <c r="AD504" s="194" t="s">
        <v>2392</v>
      </c>
    </row>
    <row r="505" spans="1:30" ht="15" x14ac:dyDescent="0.25">
      <c r="A505" s="34" t="s">
        <v>545</v>
      </c>
      <c r="B505" s="194" t="s">
        <v>745</v>
      </c>
      <c r="C505" s="192" t="s">
        <v>1474</v>
      </c>
      <c r="AB505" s="194" t="s">
        <v>531</v>
      </c>
      <c r="AC505" s="194" t="s">
        <v>745</v>
      </c>
      <c r="AD505" s="194" t="s">
        <v>2393</v>
      </c>
    </row>
    <row r="506" spans="1:30" ht="15" x14ac:dyDescent="0.25">
      <c r="A506" s="34" t="s">
        <v>546</v>
      </c>
      <c r="B506" s="194" t="s">
        <v>745</v>
      </c>
      <c r="C506" s="192" t="s">
        <v>1475</v>
      </c>
      <c r="AB506" s="194" t="s">
        <v>414</v>
      </c>
      <c r="AC506" s="194" t="s">
        <v>745</v>
      </c>
      <c r="AD506" s="194" t="s">
        <v>2394</v>
      </c>
    </row>
    <row r="507" spans="1:30" ht="15" x14ac:dyDescent="0.25">
      <c r="A507" s="34" t="s">
        <v>547</v>
      </c>
      <c r="B507" s="194" t="s">
        <v>745</v>
      </c>
      <c r="C507" s="192" t="s">
        <v>1476</v>
      </c>
      <c r="AB507" s="194" t="s">
        <v>532</v>
      </c>
      <c r="AC507" s="194" t="s">
        <v>745</v>
      </c>
      <c r="AD507" s="194" t="s">
        <v>2395</v>
      </c>
    </row>
    <row r="508" spans="1:30" ht="15" x14ac:dyDescent="0.25">
      <c r="A508" s="34" t="s">
        <v>548</v>
      </c>
      <c r="B508" s="194" t="s">
        <v>745</v>
      </c>
      <c r="C508" s="192" t="s">
        <v>1477</v>
      </c>
      <c r="AB508" s="194" t="s">
        <v>415</v>
      </c>
      <c r="AC508" s="194" t="s">
        <v>745</v>
      </c>
      <c r="AD508" s="194" t="s">
        <v>2396</v>
      </c>
    </row>
    <row r="509" spans="1:30" ht="15" x14ac:dyDescent="0.25">
      <c r="A509" s="34" t="s">
        <v>549</v>
      </c>
      <c r="B509" s="194" t="s">
        <v>745</v>
      </c>
      <c r="C509" s="192" t="s">
        <v>1478</v>
      </c>
      <c r="AB509" s="194" t="s">
        <v>533</v>
      </c>
      <c r="AC509" s="194" t="s">
        <v>745</v>
      </c>
      <c r="AD509" s="194" t="s">
        <v>2397</v>
      </c>
    </row>
    <row r="510" spans="1:30" ht="15" x14ac:dyDescent="0.25">
      <c r="A510" s="34" t="s">
        <v>550</v>
      </c>
      <c r="B510" s="194" t="s">
        <v>745</v>
      </c>
      <c r="C510" s="192" t="s">
        <v>1479</v>
      </c>
      <c r="AB510" s="194" t="s">
        <v>416</v>
      </c>
      <c r="AC510" s="194" t="s">
        <v>745</v>
      </c>
      <c r="AD510" s="194" t="s">
        <v>2398</v>
      </c>
    </row>
    <row r="511" spans="1:30" ht="15" x14ac:dyDescent="0.25">
      <c r="A511" s="34" t="s">
        <v>2503</v>
      </c>
      <c r="B511" s="194" t="s">
        <v>745</v>
      </c>
      <c r="C511" s="194" t="s">
        <v>2692</v>
      </c>
      <c r="AB511" s="194" t="s">
        <v>534</v>
      </c>
      <c r="AC511" s="194" t="s">
        <v>745</v>
      </c>
      <c r="AD511" s="194" t="s">
        <v>2399</v>
      </c>
    </row>
    <row r="512" spans="1:30" ht="15" x14ac:dyDescent="0.25">
      <c r="A512" s="34" t="s">
        <v>2505</v>
      </c>
      <c r="B512" s="194" t="s">
        <v>745</v>
      </c>
      <c r="C512" s="194" t="s">
        <v>2694</v>
      </c>
      <c r="AB512" s="194" t="s">
        <v>418</v>
      </c>
      <c r="AC512" s="194" t="s">
        <v>745</v>
      </c>
      <c r="AD512" s="194" t="s">
        <v>2402</v>
      </c>
    </row>
    <row r="513" spans="1:30" ht="15" x14ac:dyDescent="0.25">
      <c r="A513" s="34" t="s">
        <v>2507</v>
      </c>
      <c r="B513" s="194" t="s">
        <v>745</v>
      </c>
      <c r="C513" s="194" t="s">
        <v>2696</v>
      </c>
      <c r="AB513" s="194" t="s">
        <v>536</v>
      </c>
      <c r="AC513" s="194" t="s">
        <v>745</v>
      </c>
      <c r="AD513" s="194" t="s">
        <v>2403</v>
      </c>
    </row>
    <row r="514" spans="1:30" ht="15" x14ac:dyDescent="0.25">
      <c r="A514" s="34" t="s">
        <v>2509</v>
      </c>
      <c r="B514" s="194" t="s">
        <v>745</v>
      </c>
      <c r="C514" s="194" t="s">
        <v>2698</v>
      </c>
      <c r="AB514" s="194" t="s">
        <v>419</v>
      </c>
      <c r="AC514" s="194" t="s">
        <v>745</v>
      </c>
      <c r="AD514" s="194" t="s">
        <v>2404</v>
      </c>
    </row>
    <row r="515" spans="1:30" ht="15" x14ac:dyDescent="0.25">
      <c r="A515" s="34" t="s">
        <v>2511</v>
      </c>
      <c r="B515" s="194" t="s">
        <v>745</v>
      </c>
      <c r="C515" s="194" t="s">
        <v>2700</v>
      </c>
      <c r="AB515" s="194" t="s">
        <v>537</v>
      </c>
      <c r="AC515" s="194" t="s">
        <v>745</v>
      </c>
      <c r="AD515" s="194" t="s">
        <v>2405</v>
      </c>
    </row>
    <row r="516" spans="1:30" ht="15" x14ac:dyDescent="0.25">
      <c r="A516" s="34" t="s">
        <v>2513</v>
      </c>
      <c r="B516" s="194" t="s">
        <v>745</v>
      </c>
      <c r="C516" s="194" t="s">
        <v>2702</v>
      </c>
      <c r="AB516" s="194" t="s">
        <v>420</v>
      </c>
      <c r="AC516" s="194" t="s">
        <v>745</v>
      </c>
      <c r="AD516" s="194" t="s">
        <v>2406</v>
      </c>
    </row>
    <row r="517" spans="1:30" ht="15" x14ac:dyDescent="0.25">
      <c r="A517" s="34" t="s">
        <v>551</v>
      </c>
      <c r="B517" s="194" t="s">
        <v>745</v>
      </c>
      <c r="C517" s="192" t="s">
        <v>1480</v>
      </c>
      <c r="AB517" s="194" t="s">
        <v>538</v>
      </c>
      <c r="AC517" s="194" t="s">
        <v>745</v>
      </c>
      <c r="AD517" s="194" t="s">
        <v>2407</v>
      </c>
    </row>
    <row r="518" spans="1:30" ht="15" x14ac:dyDescent="0.25">
      <c r="A518" s="34" t="s">
        <v>736</v>
      </c>
      <c r="B518" s="194" t="s">
        <v>745</v>
      </c>
      <c r="C518" s="192" t="s">
        <v>1481</v>
      </c>
      <c r="AB518" s="194" t="s">
        <v>421</v>
      </c>
      <c r="AC518" s="194" t="s">
        <v>745</v>
      </c>
      <c r="AD518" s="194" t="s">
        <v>2408</v>
      </c>
    </row>
    <row r="519" spans="1:30" ht="15" x14ac:dyDescent="0.25">
      <c r="A519" s="34" t="s">
        <v>553</v>
      </c>
      <c r="B519" s="194" t="s">
        <v>745</v>
      </c>
      <c r="C519" s="192" t="s">
        <v>1482</v>
      </c>
      <c r="AB519" s="194" t="s">
        <v>539</v>
      </c>
      <c r="AC519" s="194" t="s">
        <v>745</v>
      </c>
      <c r="AD519" s="194" t="s">
        <v>2409</v>
      </c>
    </row>
    <row r="520" spans="1:30" ht="15" x14ac:dyDescent="0.25">
      <c r="A520" s="34" t="s">
        <v>555</v>
      </c>
      <c r="B520" s="194" t="s">
        <v>745</v>
      </c>
      <c r="C520" s="192" t="s">
        <v>1483</v>
      </c>
      <c r="AB520" s="194" t="s">
        <v>422</v>
      </c>
      <c r="AC520" s="194" t="s">
        <v>745</v>
      </c>
      <c r="AD520" s="194" t="s">
        <v>2410</v>
      </c>
    </row>
    <row r="521" spans="1:30" ht="15" x14ac:dyDescent="0.25">
      <c r="A521" s="34" t="s">
        <v>556</v>
      </c>
      <c r="B521" s="194" t="s">
        <v>745</v>
      </c>
      <c r="C521" s="192" t="s">
        <v>1484</v>
      </c>
      <c r="AB521" s="194" t="s">
        <v>540</v>
      </c>
      <c r="AC521" s="194" t="s">
        <v>745</v>
      </c>
      <c r="AD521" s="194" t="s">
        <v>2411</v>
      </c>
    </row>
    <row r="522" spans="1:30" ht="15" x14ac:dyDescent="0.25">
      <c r="A522" s="34" t="s">
        <v>557</v>
      </c>
      <c r="B522" s="194" t="s">
        <v>745</v>
      </c>
      <c r="C522" s="192" t="s">
        <v>1485</v>
      </c>
      <c r="AB522" s="194" t="s">
        <v>423</v>
      </c>
      <c r="AC522" s="194" t="s">
        <v>745</v>
      </c>
      <c r="AD522" s="194" t="s">
        <v>2412</v>
      </c>
    </row>
    <row r="523" spans="1:30" ht="15" x14ac:dyDescent="0.25">
      <c r="A523" s="34" t="s">
        <v>558</v>
      </c>
      <c r="B523" s="194" t="s">
        <v>745</v>
      </c>
      <c r="C523" s="192" t="s">
        <v>1486</v>
      </c>
      <c r="AB523" s="194" t="s">
        <v>541</v>
      </c>
      <c r="AC523" s="194" t="s">
        <v>745</v>
      </c>
      <c r="AD523" s="194" t="s">
        <v>2413</v>
      </c>
    </row>
    <row r="524" spans="1:30" ht="15" x14ac:dyDescent="0.25">
      <c r="A524" s="34" t="s">
        <v>559</v>
      </c>
      <c r="B524" s="194" t="s">
        <v>745</v>
      </c>
      <c r="C524" s="192" t="s">
        <v>1487</v>
      </c>
      <c r="AB524" s="194" t="s">
        <v>424</v>
      </c>
      <c r="AC524" s="194" t="s">
        <v>745</v>
      </c>
      <c r="AD524" s="194" t="s">
        <v>2414</v>
      </c>
    </row>
    <row r="525" spans="1:30" ht="15" x14ac:dyDescent="0.25">
      <c r="A525" s="34" t="s">
        <v>560</v>
      </c>
      <c r="B525" s="194" t="s">
        <v>745</v>
      </c>
      <c r="C525" s="192" t="s">
        <v>1488</v>
      </c>
      <c r="AB525" s="194" t="s">
        <v>542</v>
      </c>
      <c r="AC525" s="194" t="s">
        <v>745</v>
      </c>
      <c r="AD525" s="194" t="s">
        <v>2415</v>
      </c>
    </row>
    <row r="526" spans="1:30" ht="15" x14ac:dyDescent="0.25">
      <c r="A526" s="34" t="s">
        <v>561</v>
      </c>
      <c r="B526" s="194" t="s">
        <v>745</v>
      </c>
      <c r="C526" s="192" t="s">
        <v>1489</v>
      </c>
      <c r="AB526" s="194" t="s">
        <v>425</v>
      </c>
      <c r="AC526" s="194" t="s">
        <v>745</v>
      </c>
      <c r="AD526" s="194" t="s">
        <v>2416</v>
      </c>
    </row>
    <row r="527" spans="1:30" ht="15" x14ac:dyDescent="0.25">
      <c r="A527" s="34" t="s">
        <v>562</v>
      </c>
      <c r="B527" s="194" t="s">
        <v>745</v>
      </c>
      <c r="C527" s="192" t="s">
        <v>1490</v>
      </c>
      <c r="AB527" s="194" t="s">
        <v>543</v>
      </c>
      <c r="AC527" s="194" t="s">
        <v>745</v>
      </c>
      <c r="AD527" s="194" t="s">
        <v>2417</v>
      </c>
    </row>
    <row r="528" spans="1:30" ht="15" x14ac:dyDescent="0.25">
      <c r="A528" s="34" t="s">
        <v>563</v>
      </c>
      <c r="B528" s="194" t="s">
        <v>745</v>
      </c>
      <c r="C528" s="192" t="s">
        <v>1491</v>
      </c>
      <c r="AB528" s="194" t="s">
        <v>426</v>
      </c>
      <c r="AC528" s="194" t="s">
        <v>745</v>
      </c>
      <c r="AD528" s="194" t="s">
        <v>2418</v>
      </c>
    </row>
    <row r="529" spans="1:30" ht="15" x14ac:dyDescent="0.25">
      <c r="A529" s="34" t="s">
        <v>564</v>
      </c>
      <c r="B529" s="194" t="s">
        <v>745</v>
      </c>
      <c r="C529" s="192" t="s">
        <v>1492</v>
      </c>
      <c r="AB529" s="194" t="s">
        <v>544</v>
      </c>
      <c r="AC529" s="194" t="s">
        <v>745</v>
      </c>
      <c r="AD529" s="194" t="s">
        <v>2419</v>
      </c>
    </row>
    <row r="530" spans="1:30" ht="15" x14ac:dyDescent="0.25">
      <c r="A530" s="34" t="s">
        <v>565</v>
      </c>
      <c r="B530" s="194" t="s">
        <v>745</v>
      </c>
      <c r="C530" s="192" t="s">
        <v>1493</v>
      </c>
      <c r="AB530" s="194" t="s">
        <v>427</v>
      </c>
      <c r="AC530" s="194" t="s">
        <v>745</v>
      </c>
      <c r="AD530" s="194" t="s">
        <v>2420</v>
      </c>
    </row>
    <row r="531" spans="1:30" ht="15" x14ac:dyDescent="0.25">
      <c r="A531" s="34" t="s">
        <v>566</v>
      </c>
      <c r="B531" s="194" t="s">
        <v>745</v>
      </c>
      <c r="C531" s="192" t="s">
        <v>1488</v>
      </c>
      <c r="AB531" s="194" t="s">
        <v>545</v>
      </c>
      <c r="AC531" s="194" t="s">
        <v>745</v>
      </c>
      <c r="AD531" s="194" t="s">
        <v>2421</v>
      </c>
    </row>
    <row r="532" spans="1:30" ht="15" x14ac:dyDescent="0.25">
      <c r="A532" s="34" t="s">
        <v>567</v>
      </c>
      <c r="B532" s="194" t="s">
        <v>745</v>
      </c>
      <c r="C532" s="192" t="s">
        <v>1494</v>
      </c>
      <c r="AB532" s="194" t="s">
        <v>428</v>
      </c>
      <c r="AC532" s="194" t="s">
        <v>745</v>
      </c>
      <c r="AD532" s="194" t="s">
        <v>2422</v>
      </c>
    </row>
    <row r="533" spans="1:30" ht="15" x14ac:dyDescent="0.25">
      <c r="A533" s="34" t="s">
        <v>568</v>
      </c>
      <c r="B533" s="194" t="s">
        <v>745</v>
      </c>
      <c r="C533" s="192" t="s">
        <v>1495</v>
      </c>
      <c r="AB533" s="194" t="s">
        <v>546</v>
      </c>
      <c r="AC533" s="194" t="s">
        <v>745</v>
      </c>
      <c r="AD533" s="194" t="s">
        <v>2423</v>
      </c>
    </row>
    <row r="534" spans="1:30" ht="15" x14ac:dyDescent="0.25">
      <c r="A534" s="34" t="s">
        <v>569</v>
      </c>
      <c r="B534" s="194" t="s">
        <v>745</v>
      </c>
      <c r="C534" s="192" t="s">
        <v>1496</v>
      </c>
      <c r="AB534" s="194" t="s">
        <v>429</v>
      </c>
      <c r="AC534" s="194" t="s">
        <v>745</v>
      </c>
      <c r="AD534" s="194" t="s">
        <v>2424</v>
      </c>
    </row>
    <row r="535" spans="1:30" ht="15" x14ac:dyDescent="0.25">
      <c r="A535" s="34" t="s">
        <v>570</v>
      </c>
      <c r="B535" s="194" t="s">
        <v>745</v>
      </c>
      <c r="C535" s="192" t="s">
        <v>1497</v>
      </c>
      <c r="AB535" s="194" t="s">
        <v>547</v>
      </c>
      <c r="AC535" s="194" t="s">
        <v>745</v>
      </c>
      <c r="AD535" s="194" t="s">
        <v>2425</v>
      </c>
    </row>
    <row r="536" spans="1:30" ht="15" x14ac:dyDescent="0.25">
      <c r="A536" s="34" t="s">
        <v>663</v>
      </c>
      <c r="B536" s="194" t="s">
        <v>745</v>
      </c>
      <c r="C536" s="192" t="s">
        <v>1498</v>
      </c>
      <c r="AB536" s="194" t="s">
        <v>430</v>
      </c>
      <c r="AC536" s="194" t="s">
        <v>745</v>
      </c>
      <c r="AD536" s="194" t="s">
        <v>2426</v>
      </c>
    </row>
    <row r="537" spans="1:30" ht="15" x14ac:dyDescent="0.25">
      <c r="A537" s="34" t="s">
        <v>664</v>
      </c>
      <c r="B537" s="194" t="s">
        <v>745</v>
      </c>
      <c r="C537" s="192" t="s">
        <v>1499</v>
      </c>
      <c r="AB537" s="194" t="s">
        <v>548</v>
      </c>
      <c r="AC537" s="194" t="s">
        <v>745</v>
      </c>
      <c r="AD537" s="194" t="s">
        <v>2427</v>
      </c>
    </row>
    <row r="538" spans="1:30" ht="15" x14ac:dyDescent="0.25">
      <c r="A538" s="34" t="s">
        <v>665</v>
      </c>
      <c r="B538" s="194" t="s">
        <v>745</v>
      </c>
      <c r="C538" s="192" t="s">
        <v>1500</v>
      </c>
      <c r="AB538" s="194" t="s">
        <v>431</v>
      </c>
      <c r="AC538" s="194" t="s">
        <v>745</v>
      </c>
      <c r="AD538" s="194" t="s">
        <v>2428</v>
      </c>
    </row>
    <row r="539" spans="1:30" ht="15" x14ac:dyDescent="0.25">
      <c r="A539" s="34" t="s">
        <v>666</v>
      </c>
      <c r="B539" s="194" t="s">
        <v>745</v>
      </c>
      <c r="C539" s="192" t="s">
        <v>1501</v>
      </c>
      <c r="AB539" s="194" t="s">
        <v>549</v>
      </c>
      <c r="AC539" s="194" t="s">
        <v>745</v>
      </c>
      <c r="AD539" s="194" t="s">
        <v>2429</v>
      </c>
    </row>
    <row r="540" spans="1:30" ht="15" x14ac:dyDescent="0.25">
      <c r="A540" s="34" t="s">
        <v>667</v>
      </c>
      <c r="B540" s="194" t="s">
        <v>745</v>
      </c>
      <c r="C540" s="192" t="s">
        <v>1502</v>
      </c>
      <c r="AB540" s="194" t="s">
        <v>432</v>
      </c>
      <c r="AC540" s="194" t="s">
        <v>745</v>
      </c>
      <c r="AD540" s="194" t="s">
        <v>2430</v>
      </c>
    </row>
    <row r="541" spans="1:30" ht="15" x14ac:dyDescent="0.25">
      <c r="A541" s="34" t="s">
        <v>668</v>
      </c>
      <c r="B541" s="194" t="s">
        <v>745</v>
      </c>
      <c r="C541" s="192" t="s">
        <v>1503</v>
      </c>
      <c r="AB541" s="194" t="s">
        <v>550</v>
      </c>
      <c r="AC541" s="194" t="s">
        <v>745</v>
      </c>
      <c r="AD541" s="194" t="s">
        <v>2431</v>
      </c>
    </row>
    <row r="542" spans="1:30" ht="15" x14ac:dyDescent="0.25">
      <c r="A542" s="34" t="s">
        <v>669</v>
      </c>
      <c r="B542" s="194" t="s">
        <v>745</v>
      </c>
      <c r="C542" s="192" t="s">
        <v>1504</v>
      </c>
      <c r="AB542" s="194" t="s">
        <v>146</v>
      </c>
      <c r="AC542" s="194" t="s">
        <v>1771</v>
      </c>
      <c r="AD542" s="194" t="s">
        <v>2432</v>
      </c>
    </row>
    <row r="543" spans="1:30" ht="15" x14ac:dyDescent="0.25">
      <c r="A543" s="34" t="s">
        <v>670</v>
      </c>
      <c r="B543" s="194" t="s">
        <v>745</v>
      </c>
      <c r="C543" s="192" t="s">
        <v>1505</v>
      </c>
      <c r="AB543" s="194" t="s">
        <v>147</v>
      </c>
      <c r="AC543" s="194" t="s">
        <v>1771</v>
      </c>
      <c r="AD543" s="194" t="s">
        <v>2433</v>
      </c>
    </row>
    <row r="544" spans="1:30" ht="15" x14ac:dyDescent="0.25">
      <c r="A544" s="34" t="s">
        <v>671</v>
      </c>
      <c r="B544" s="194" t="s">
        <v>745</v>
      </c>
      <c r="C544" s="192" t="s">
        <v>1506</v>
      </c>
      <c r="AB544" s="194" t="s">
        <v>700</v>
      </c>
      <c r="AC544" s="194" t="s">
        <v>1771</v>
      </c>
      <c r="AD544" s="194" t="s">
        <v>2434</v>
      </c>
    </row>
    <row r="545" spans="1:30" ht="15" x14ac:dyDescent="0.25">
      <c r="A545" s="34" t="s">
        <v>672</v>
      </c>
      <c r="B545" s="194" t="s">
        <v>745</v>
      </c>
      <c r="C545" s="192" t="s">
        <v>1507</v>
      </c>
      <c r="AB545" s="194" t="s">
        <v>716</v>
      </c>
      <c r="AC545" s="194" t="s">
        <v>1771</v>
      </c>
      <c r="AD545" s="194" t="s">
        <v>2435</v>
      </c>
    </row>
    <row r="546" spans="1:30" ht="15" x14ac:dyDescent="0.25">
      <c r="A546" s="34" t="s">
        <v>673</v>
      </c>
      <c r="B546" s="194" t="s">
        <v>745</v>
      </c>
      <c r="C546" s="192" t="s">
        <v>1508</v>
      </c>
      <c r="AB546" s="194" t="s">
        <v>148</v>
      </c>
      <c r="AC546" s="194" t="s">
        <v>1771</v>
      </c>
      <c r="AD546" s="194" t="s">
        <v>2436</v>
      </c>
    </row>
    <row r="547" spans="1:30" ht="15" x14ac:dyDescent="0.25">
      <c r="A547" s="34" t="s">
        <v>674</v>
      </c>
      <c r="B547" s="194" t="s">
        <v>745</v>
      </c>
      <c r="C547" s="192" t="s">
        <v>1509</v>
      </c>
      <c r="AB547" s="194" t="s">
        <v>152</v>
      </c>
      <c r="AC547" s="194" t="s">
        <v>1771</v>
      </c>
      <c r="AD547" s="194" t="s">
        <v>2437</v>
      </c>
    </row>
    <row r="548" spans="1:30" ht="15" x14ac:dyDescent="0.25">
      <c r="A548" s="34" t="s">
        <v>675</v>
      </c>
      <c r="B548" s="194" t="s">
        <v>745</v>
      </c>
      <c r="C548" s="192" t="s">
        <v>1510</v>
      </c>
      <c r="AB548" s="194" t="s">
        <v>701</v>
      </c>
      <c r="AC548" s="194" t="s">
        <v>1771</v>
      </c>
      <c r="AD548" s="194" t="s">
        <v>2438</v>
      </c>
    </row>
    <row r="549" spans="1:30" ht="15" x14ac:dyDescent="0.25">
      <c r="A549" s="34" t="s">
        <v>676</v>
      </c>
      <c r="B549" s="194" t="s">
        <v>745</v>
      </c>
      <c r="C549" s="192" t="s">
        <v>1511</v>
      </c>
      <c r="AB549" s="194" t="s">
        <v>717</v>
      </c>
      <c r="AC549" s="194" t="s">
        <v>1771</v>
      </c>
      <c r="AD549" s="194" t="s">
        <v>2439</v>
      </c>
    </row>
    <row r="550" spans="1:30" ht="15" x14ac:dyDescent="0.25">
      <c r="A550" s="34" t="s">
        <v>677</v>
      </c>
      <c r="B550" s="194" t="s">
        <v>745</v>
      </c>
      <c r="C550" s="192" t="s">
        <v>1512</v>
      </c>
      <c r="AB550" s="194" t="s">
        <v>153</v>
      </c>
      <c r="AC550" s="194" t="s">
        <v>1771</v>
      </c>
      <c r="AD550" s="194" t="s">
        <v>2440</v>
      </c>
    </row>
    <row r="551" spans="1:30" ht="15" x14ac:dyDescent="0.25">
      <c r="A551" s="34" t="s">
        <v>678</v>
      </c>
      <c r="B551" s="194" t="s">
        <v>745</v>
      </c>
      <c r="C551" s="192" t="s">
        <v>1513</v>
      </c>
      <c r="AB551" s="194" t="s">
        <v>149</v>
      </c>
      <c r="AC551" s="194" t="s">
        <v>1771</v>
      </c>
      <c r="AD551" s="194" t="s">
        <v>2441</v>
      </c>
    </row>
    <row r="552" spans="1:30" ht="15" x14ac:dyDescent="0.25">
      <c r="A552" s="34" t="s">
        <v>679</v>
      </c>
      <c r="B552" s="194" t="s">
        <v>745</v>
      </c>
      <c r="C552" s="192" t="s">
        <v>1514</v>
      </c>
      <c r="AB552" s="194" t="s">
        <v>702</v>
      </c>
      <c r="AC552" s="194" t="s">
        <v>1771</v>
      </c>
      <c r="AD552" s="194" t="s">
        <v>2442</v>
      </c>
    </row>
    <row r="553" spans="1:30" ht="15" x14ac:dyDescent="0.25">
      <c r="A553" s="34" t="s">
        <v>680</v>
      </c>
      <c r="B553" s="194" t="s">
        <v>745</v>
      </c>
      <c r="C553" s="192" t="s">
        <v>1515</v>
      </c>
      <c r="AB553" s="194" t="s">
        <v>718</v>
      </c>
      <c r="AC553" s="194" t="s">
        <v>1771</v>
      </c>
      <c r="AD553" s="194" t="s">
        <v>2443</v>
      </c>
    </row>
    <row r="554" spans="1:30" ht="15" x14ac:dyDescent="0.25">
      <c r="A554" s="34" t="s">
        <v>681</v>
      </c>
      <c r="B554" s="194" t="s">
        <v>745</v>
      </c>
      <c r="C554" s="192" t="s">
        <v>1516</v>
      </c>
      <c r="AB554" s="194" t="s">
        <v>150</v>
      </c>
      <c r="AC554" s="194" t="s">
        <v>1771</v>
      </c>
      <c r="AD554" s="194" t="s">
        <v>2444</v>
      </c>
    </row>
    <row r="555" spans="1:30" ht="15" x14ac:dyDescent="0.25">
      <c r="A555" s="34" t="s">
        <v>682</v>
      </c>
      <c r="B555" s="194" t="s">
        <v>745</v>
      </c>
      <c r="C555" s="192" t="s">
        <v>1517</v>
      </c>
      <c r="AB555" s="194" t="s">
        <v>151</v>
      </c>
      <c r="AC555" s="194" t="s">
        <v>1771</v>
      </c>
      <c r="AD555" s="194" t="s">
        <v>2445</v>
      </c>
    </row>
    <row r="556" spans="1:30" ht="15" x14ac:dyDescent="0.25">
      <c r="A556" s="34" t="s">
        <v>683</v>
      </c>
      <c r="B556" s="194" t="s">
        <v>745</v>
      </c>
      <c r="C556" s="192" t="s">
        <v>1518</v>
      </c>
      <c r="AB556" s="194" t="s">
        <v>703</v>
      </c>
      <c r="AC556" s="194" t="s">
        <v>1771</v>
      </c>
      <c r="AD556" s="194" t="s">
        <v>2446</v>
      </c>
    </row>
    <row r="557" spans="1:30" ht="15" x14ac:dyDescent="0.25">
      <c r="A557" s="34" t="s">
        <v>684</v>
      </c>
      <c r="B557" s="194" t="s">
        <v>745</v>
      </c>
      <c r="C557" s="192" t="s">
        <v>1519</v>
      </c>
      <c r="AB557" s="194" t="s">
        <v>719</v>
      </c>
      <c r="AC557" s="194" t="s">
        <v>1771</v>
      </c>
      <c r="AD557" s="194" t="s">
        <v>2447</v>
      </c>
    </row>
    <row r="558" spans="1:30" ht="15" x14ac:dyDescent="0.25">
      <c r="A558" s="34" t="s">
        <v>552</v>
      </c>
      <c r="B558" s="194" t="s">
        <v>745</v>
      </c>
      <c r="C558" s="192" t="s">
        <v>1520</v>
      </c>
      <c r="AB558" s="194" t="s">
        <v>154</v>
      </c>
      <c r="AC558" s="194" t="s">
        <v>1771</v>
      </c>
      <c r="AD558" s="194" t="s">
        <v>2448</v>
      </c>
    </row>
    <row r="559" spans="1:30" ht="15" x14ac:dyDescent="0.25">
      <c r="A559" s="34" t="s">
        <v>737</v>
      </c>
      <c r="B559" s="194" t="s">
        <v>745</v>
      </c>
      <c r="C559" s="192" t="s">
        <v>1521</v>
      </c>
      <c r="AB559" s="194" t="s">
        <v>155</v>
      </c>
      <c r="AC559" s="194" t="s">
        <v>1771</v>
      </c>
      <c r="AD559" s="194" t="s">
        <v>2449</v>
      </c>
    </row>
    <row r="560" spans="1:30" ht="15" x14ac:dyDescent="0.25">
      <c r="A560" s="34" t="s">
        <v>554</v>
      </c>
      <c r="B560" s="194" t="s">
        <v>745</v>
      </c>
      <c r="C560" s="192" t="s">
        <v>1522</v>
      </c>
      <c r="AB560" s="194" t="s">
        <v>707</v>
      </c>
      <c r="AC560" s="194" t="s">
        <v>1771</v>
      </c>
      <c r="AD560" s="194" t="s">
        <v>2450</v>
      </c>
    </row>
    <row r="561" spans="1:30" ht="15" x14ac:dyDescent="0.25">
      <c r="A561" s="34" t="s">
        <v>571</v>
      </c>
      <c r="B561" s="194" t="s">
        <v>745</v>
      </c>
      <c r="C561" s="192" t="s">
        <v>1523</v>
      </c>
      <c r="AB561" s="194" t="s">
        <v>723</v>
      </c>
      <c r="AC561" s="194" t="s">
        <v>1771</v>
      </c>
      <c r="AD561" s="194" t="s">
        <v>2451</v>
      </c>
    </row>
    <row r="562" spans="1:30" ht="15" x14ac:dyDescent="0.25">
      <c r="A562" s="34" t="s">
        <v>572</v>
      </c>
      <c r="B562" s="194" t="s">
        <v>745</v>
      </c>
      <c r="C562" s="192" t="s">
        <v>1524</v>
      </c>
      <c r="AB562" s="194" t="s">
        <v>156</v>
      </c>
      <c r="AC562" s="194" t="s">
        <v>1771</v>
      </c>
      <c r="AD562" s="194" t="s">
        <v>2452</v>
      </c>
    </row>
    <row r="563" spans="1:30" ht="15" x14ac:dyDescent="0.25">
      <c r="A563" s="34" t="s">
        <v>573</v>
      </c>
      <c r="B563" s="194" t="s">
        <v>745</v>
      </c>
      <c r="C563" s="192" t="s">
        <v>1525</v>
      </c>
      <c r="AB563" s="194" t="s">
        <v>157</v>
      </c>
      <c r="AC563" s="194" t="s">
        <v>1771</v>
      </c>
      <c r="AD563" s="194" t="s">
        <v>2453</v>
      </c>
    </row>
    <row r="564" spans="1:30" ht="15" x14ac:dyDescent="0.25">
      <c r="A564" s="34" t="s">
        <v>574</v>
      </c>
      <c r="B564" s="194" t="s">
        <v>745</v>
      </c>
      <c r="C564" s="192" t="s">
        <v>1526</v>
      </c>
      <c r="AB564" s="194" t="s">
        <v>708</v>
      </c>
      <c r="AC564" s="194" t="s">
        <v>1771</v>
      </c>
      <c r="AD564" s="194" t="s">
        <v>2454</v>
      </c>
    </row>
    <row r="565" spans="1:30" ht="15" x14ac:dyDescent="0.25">
      <c r="A565" s="34" t="s">
        <v>575</v>
      </c>
      <c r="B565" s="194" t="s">
        <v>745</v>
      </c>
      <c r="C565" s="192" t="s">
        <v>1527</v>
      </c>
      <c r="AB565" s="194" t="s">
        <v>724</v>
      </c>
      <c r="AC565" s="194" t="s">
        <v>1771</v>
      </c>
      <c r="AD565" s="194" t="s">
        <v>2455</v>
      </c>
    </row>
    <row r="566" spans="1:30" ht="15" x14ac:dyDescent="0.25">
      <c r="A566" s="34" t="s">
        <v>576</v>
      </c>
      <c r="B566" s="194" t="s">
        <v>745</v>
      </c>
      <c r="C566" s="192" t="s">
        <v>1528</v>
      </c>
      <c r="AB566" s="194" t="s">
        <v>158</v>
      </c>
      <c r="AC566" s="194" t="s">
        <v>1771</v>
      </c>
      <c r="AD566" s="194" t="s">
        <v>2456</v>
      </c>
    </row>
    <row r="567" spans="1:30" ht="15" x14ac:dyDescent="0.25">
      <c r="A567" s="34" t="s">
        <v>577</v>
      </c>
      <c r="B567" s="194" t="s">
        <v>745</v>
      </c>
      <c r="C567" s="192" t="s">
        <v>1529</v>
      </c>
      <c r="AB567" s="194" t="s">
        <v>159</v>
      </c>
      <c r="AC567" s="194" t="s">
        <v>1771</v>
      </c>
      <c r="AD567" s="194" t="s">
        <v>2457</v>
      </c>
    </row>
    <row r="568" spans="1:30" ht="15" x14ac:dyDescent="0.25">
      <c r="A568" s="34" t="s">
        <v>578</v>
      </c>
      <c r="B568" s="194" t="s">
        <v>745</v>
      </c>
      <c r="C568" s="192" t="s">
        <v>1530</v>
      </c>
      <c r="AB568" s="194" t="s">
        <v>713</v>
      </c>
      <c r="AC568" s="194" t="s">
        <v>1771</v>
      </c>
      <c r="AD568" s="194" t="s">
        <v>2458</v>
      </c>
    </row>
    <row r="569" spans="1:30" ht="15" x14ac:dyDescent="0.25">
      <c r="A569" s="34" t="s">
        <v>579</v>
      </c>
      <c r="B569" s="194" t="s">
        <v>745</v>
      </c>
      <c r="C569" s="192" t="s">
        <v>1531</v>
      </c>
      <c r="AB569" s="194" t="s">
        <v>729</v>
      </c>
      <c r="AC569" s="194" t="s">
        <v>1771</v>
      </c>
      <c r="AD569" s="194" t="s">
        <v>2459</v>
      </c>
    </row>
    <row r="570" spans="1:30" ht="15" x14ac:dyDescent="0.25">
      <c r="A570" s="34" t="s">
        <v>580</v>
      </c>
      <c r="B570" s="194" t="s">
        <v>745</v>
      </c>
      <c r="C570" s="192" t="s">
        <v>1532</v>
      </c>
      <c r="AB570" s="194" t="s">
        <v>160</v>
      </c>
      <c r="AC570" s="194" t="s">
        <v>1771</v>
      </c>
      <c r="AD570" s="194" t="s">
        <v>2460</v>
      </c>
    </row>
    <row r="571" spans="1:30" ht="15" x14ac:dyDescent="0.25">
      <c r="A571" s="34" t="s">
        <v>581</v>
      </c>
      <c r="B571" s="194" t="s">
        <v>745</v>
      </c>
      <c r="C571" s="192" t="s">
        <v>1533</v>
      </c>
      <c r="AB571" s="194" t="s">
        <v>161</v>
      </c>
      <c r="AC571" s="194" t="s">
        <v>1771</v>
      </c>
      <c r="AD571" s="194" t="s">
        <v>2461</v>
      </c>
    </row>
    <row r="572" spans="1:30" ht="15" x14ac:dyDescent="0.25">
      <c r="A572" s="34" t="s">
        <v>582</v>
      </c>
      <c r="B572" s="194" t="s">
        <v>745</v>
      </c>
      <c r="C572" s="192" t="s">
        <v>1528</v>
      </c>
      <c r="AB572" s="194" t="s">
        <v>714</v>
      </c>
      <c r="AC572" s="194" t="s">
        <v>1771</v>
      </c>
      <c r="AD572" s="194" t="s">
        <v>2462</v>
      </c>
    </row>
    <row r="573" spans="1:30" ht="15" x14ac:dyDescent="0.25">
      <c r="A573" s="34" t="s">
        <v>583</v>
      </c>
      <c r="B573" s="194" t="s">
        <v>745</v>
      </c>
      <c r="C573" s="192" t="s">
        <v>1534</v>
      </c>
      <c r="AB573" s="194" t="s">
        <v>730</v>
      </c>
      <c r="AC573" s="194" t="s">
        <v>1771</v>
      </c>
      <c r="AD573" s="194" t="s">
        <v>2463</v>
      </c>
    </row>
    <row r="574" spans="1:30" ht="15" x14ac:dyDescent="0.25">
      <c r="A574" s="34" t="s">
        <v>584</v>
      </c>
      <c r="B574" s="194" t="s">
        <v>745</v>
      </c>
      <c r="C574" s="192" t="s">
        <v>1535</v>
      </c>
      <c r="AB574" s="194" t="s">
        <v>162</v>
      </c>
      <c r="AC574" s="194" t="s">
        <v>1771</v>
      </c>
      <c r="AD574" s="194" t="s">
        <v>2464</v>
      </c>
    </row>
    <row r="575" spans="1:30" ht="15" x14ac:dyDescent="0.25">
      <c r="A575" s="34" t="s">
        <v>585</v>
      </c>
      <c r="B575" s="194" t="s">
        <v>745</v>
      </c>
      <c r="C575" s="192" t="s">
        <v>1536</v>
      </c>
      <c r="AB575" s="194" t="s">
        <v>163</v>
      </c>
      <c r="AC575" s="194" t="s">
        <v>1771</v>
      </c>
      <c r="AD575" s="194" t="s">
        <v>2465</v>
      </c>
    </row>
    <row r="576" spans="1:30" ht="15" x14ac:dyDescent="0.25">
      <c r="A576" s="34" t="s">
        <v>586</v>
      </c>
      <c r="B576" s="194" t="s">
        <v>745</v>
      </c>
      <c r="C576" s="192" t="s">
        <v>1537</v>
      </c>
      <c r="AB576" s="194" t="s">
        <v>100</v>
      </c>
      <c r="AC576" s="194" t="s">
        <v>1771</v>
      </c>
      <c r="AD576" s="194" t="s">
        <v>2466</v>
      </c>
    </row>
    <row r="577" spans="1:30" ht="15" x14ac:dyDescent="0.25">
      <c r="A577" s="34" t="s">
        <v>685</v>
      </c>
      <c r="B577" s="194" t="s">
        <v>745</v>
      </c>
      <c r="C577" s="192" t="s">
        <v>1538</v>
      </c>
      <c r="AB577" s="194" t="s">
        <v>101</v>
      </c>
      <c r="AC577" s="194" t="s">
        <v>1771</v>
      </c>
      <c r="AD577" s="194" t="s">
        <v>2467</v>
      </c>
    </row>
    <row r="578" spans="1:30" ht="15" x14ac:dyDescent="0.25">
      <c r="A578" s="34" t="s">
        <v>686</v>
      </c>
      <c r="B578" s="194" t="s">
        <v>745</v>
      </c>
      <c r="C578" s="192" t="s">
        <v>1539</v>
      </c>
      <c r="AB578" s="194" t="s">
        <v>102</v>
      </c>
      <c r="AC578" s="194" t="s">
        <v>1771</v>
      </c>
      <c r="AD578" s="194" t="s">
        <v>2468</v>
      </c>
    </row>
    <row r="579" spans="1:30" ht="15" x14ac:dyDescent="0.25">
      <c r="A579" s="34" t="s">
        <v>687</v>
      </c>
      <c r="B579" s="194" t="s">
        <v>745</v>
      </c>
      <c r="C579" s="192" t="s">
        <v>1540</v>
      </c>
      <c r="AB579" s="194" t="s">
        <v>103</v>
      </c>
      <c r="AC579" s="194" t="s">
        <v>1771</v>
      </c>
      <c r="AD579" s="194" t="s">
        <v>2093</v>
      </c>
    </row>
    <row r="580" spans="1:30" ht="15" x14ac:dyDescent="0.25">
      <c r="A580" s="34" t="s">
        <v>688</v>
      </c>
      <c r="B580" s="194" t="s">
        <v>745</v>
      </c>
      <c r="C580" s="192" t="s">
        <v>1541</v>
      </c>
      <c r="AB580" s="194" t="s">
        <v>164</v>
      </c>
      <c r="AC580" s="194" t="s">
        <v>1771</v>
      </c>
      <c r="AD580" s="194" t="s">
        <v>2469</v>
      </c>
    </row>
    <row r="581" spans="1:30" ht="15" x14ac:dyDescent="0.25">
      <c r="A581" s="34" t="s">
        <v>689</v>
      </c>
      <c r="B581" s="194" t="s">
        <v>745</v>
      </c>
      <c r="C581" s="192" t="s">
        <v>1542</v>
      </c>
      <c r="AB581" s="194" t="s">
        <v>165</v>
      </c>
      <c r="AC581" s="194" t="s">
        <v>1771</v>
      </c>
      <c r="AD581" s="194" t="s">
        <v>2470</v>
      </c>
    </row>
    <row r="582" spans="1:30" ht="15" x14ac:dyDescent="0.25">
      <c r="A582" s="34" t="s">
        <v>690</v>
      </c>
      <c r="B582" s="194" t="s">
        <v>745</v>
      </c>
      <c r="C582" s="192" t="s">
        <v>1543</v>
      </c>
      <c r="AB582" s="194" t="s">
        <v>704</v>
      </c>
      <c r="AC582" s="194" t="s">
        <v>1771</v>
      </c>
      <c r="AD582" s="194" t="s">
        <v>2471</v>
      </c>
    </row>
    <row r="583" spans="1:30" ht="15" x14ac:dyDescent="0.25">
      <c r="A583" s="34" t="s">
        <v>691</v>
      </c>
      <c r="B583" s="194" t="s">
        <v>745</v>
      </c>
      <c r="C583" s="192" t="s">
        <v>1544</v>
      </c>
      <c r="AB583" s="194" t="s">
        <v>720</v>
      </c>
      <c r="AC583" s="194" t="s">
        <v>1771</v>
      </c>
      <c r="AD583" s="194" t="s">
        <v>2472</v>
      </c>
    </row>
    <row r="584" spans="1:30" ht="15" x14ac:dyDescent="0.25">
      <c r="A584" s="34" t="s">
        <v>692</v>
      </c>
      <c r="B584" s="194" t="s">
        <v>745</v>
      </c>
      <c r="C584" s="192" t="s">
        <v>1545</v>
      </c>
      <c r="AB584" s="194" t="s">
        <v>166</v>
      </c>
      <c r="AC584" s="194" t="s">
        <v>1771</v>
      </c>
      <c r="AD584" s="194" t="s">
        <v>2473</v>
      </c>
    </row>
    <row r="585" spans="1:30" ht="15" x14ac:dyDescent="0.25">
      <c r="A585" s="34" t="s">
        <v>693</v>
      </c>
      <c r="B585" s="194" t="s">
        <v>745</v>
      </c>
      <c r="C585" s="192" t="s">
        <v>1546</v>
      </c>
      <c r="AB585" s="194" t="s">
        <v>167</v>
      </c>
      <c r="AC585" s="194" t="s">
        <v>1771</v>
      </c>
      <c r="AD585" s="194" t="s">
        <v>2474</v>
      </c>
    </row>
    <row r="586" spans="1:30" ht="15" x14ac:dyDescent="0.25">
      <c r="A586" s="34" t="s">
        <v>694</v>
      </c>
      <c r="B586" s="194" t="s">
        <v>745</v>
      </c>
      <c r="C586" s="192" t="s">
        <v>1547</v>
      </c>
      <c r="AB586" s="194" t="s">
        <v>705</v>
      </c>
      <c r="AC586" s="194" t="s">
        <v>1771</v>
      </c>
      <c r="AD586" s="194" t="s">
        <v>2475</v>
      </c>
    </row>
    <row r="587" spans="1:30" ht="15" x14ac:dyDescent="0.25">
      <c r="A587" s="34" t="s">
        <v>695</v>
      </c>
      <c r="B587" s="194" t="s">
        <v>745</v>
      </c>
      <c r="C587" s="192" t="s">
        <v>1548</v>
      </c>
      <c r="AB587" s="194" t="s">
        <v>721</v>
      </c>
      <c r="AC587" s="194" t="s">
        <v>1771</v>
      </c>
      <c r="AD587" s="194" t="s">
        <v>2476</v>
      </c>
    </row>
    <row r="588" spans="1:30" ht="15" x14ac:dyDescent="0.25">
      <c r="A588" s="34" t="s">
        <v>696</v>
      </c>
      <c r="B588" s="194" t="s">
        <v>745</v>
      </c>
      <c r="C588" s="192" t="s">
        <v>1549</v>
      </c>
      <c r="AB588" s="194" t="s">
        <v>168</v>
      </c>
      <c r="AC588" s="194" t="s">
        <v>1771</v>
      </c>
      <c r="AD588" s="194" t="s">
        <v>2477</v>
      </c>
    </row>
    <row r="589" spans="1:30" ht="15" x14ac:dyDescent="0.25">
      <c r="A589" s="34" t="s">
        <v>587</v>
      </c>
      <c r="B589" s="194" t="s">
        <v>745</v>
      </c>
      <c r="C589" s="192" t="s">
        <v>1550</v>
      </c>
      <c r="AB589" s="194" t="s">
        <v>169</v>
      </c>
      <c r="AC589" s="194" t="s">
        <v>1771</v>
      </c>
      <c r="AD589" s="194" t="s">
        <v>2478</v>
      </c>
    </row>
    <row r="590" spans="1:30" ht="15" x14ac:dyDescent="0.25">
      <c r="A590" s="34" t="s">
        <v>738</v>
      </c>
      <c r="B590" s="194" t="s">
        <v>745</v>
      </c>
      <c r="C590" s="192" t="s">
        <v>1551</v>
      </c>
      <c r="AB590" s="194" t="s">
        <v>706</v>
      </c>
      <c r="AC590" s="194" t="s">
        <v>1771</v>
      </c>
      <c r="AD590" s="194" t="s">
        <v>2479</v>
      </c>
    </row>
    <row r="591" spans="1:30" ht="15" x14ac:dyDescent="0.25">
      <c r="A591" s="34" t="s">
        <v>588</v>
      </c>
      <c r="B591" s="194" t="s">
        <v>745</v>
      </c>
      <c r="C591" s="192" t="s">
        <v>1552</v>
      </c>
      <c r="AB591" s="194" t="s">
        <v>722</v>
      </c>
      <c r="AC591" s="194" t="s">
        <v>1771</v>
      </c>
      <c r="AD591" s="194" t="s">
        <v>2480</v>
      </c>
    </row>
    <row r="592" spans="1:30" ht="15" x14ac:dyDescent="0.25">
      <c r="A592" s="34" t="s">
        <v>589</v>
      </c>
      <c r="B592" s="194" t="s">
        <v>745</v>
      </c>
      <c r="C592" s="192" t="s">
        <v>1553</v>
      </c>
      <c r="AB592" s="194" t="s">
        <v>170</v>
      </c>
      <c r="AC592" s="194" t="s">
        <v>1771</v>
      </c>
      <c r="AD592" s="194" t="s">
        <v>2481</v>
      </c>
    </row>
    <row r="593" spans="1:30" ht="15" x14ac:dyDescent="0.25">
      <c r="A593" s="34" t="s">
        <v>590</v>
      </c>
      <c r="B593" s="194" t="s">
        <v>745</v>
      </c>
      <c r="C593" s="192" t="s">
        <v>1554</v>
      </c>
      <c r="AB593" s="194" t="s">
        <v>171</v>
      </c>
      <c r="AC593" s="194" t="s">
        <v>1771</v>
      </c>
      <c r="AD593" s="194" t="s">
        <v>2482</v>
      </c>
    </row>
    <row r="594" spans="1:30" ht="15" x14ac:dyDescent="0.25">
      <c r="A594" s="34" t="s">
        <v>591</v>
      </c>
      <c r="B594" s="194" t="s">
        <v>745</v>
      </c>
      <c r="C594" s="192" t="s">
        <v>1555</v>
      </c>
      <c r="AB594" s="194" t="s">
        <v>709</v>
      </c>
      <c r="AC594" s="194" t="s">
        <v>1771</v>
      </c>
      <c r="AD594" s="194" t="s">
        <v>2483</v>
      </c>
    </row>
    <row r="595" spans="1:30" ht="15" x14ac:dyDescent="0.25">
      <c r="A595" s="34" t="s">
        <v>592</v>
      </c>
      <c r="B595" s="194" t="s">
        <v>745</v>
      </c>
      <c r="C595" s="192" t="s">
        <v>1556</v>
      </c>
      <c r="AB595" s="194" t="s">
        <v>725</v>
      </c>
      <c r="AC595" s="194" t="s">
        <v>1771</v>
      </c>
      <c r="AD595" s="194" t="s">
        <v>2484</v>
      </c>
    </row>
    <row r="596" spans="1:30" ht="15" x14ac:dyDescent="0.25">
      <c r="A596" s="34" t="s">
        <v>593</v>
      </c>
      <c r="B596" s="194" t="s">
        <v>745</v>
      </c>
      <c r="C596" s="192" t="s">
        <v>1557</v>
      </c>
      <c r="AB596" s="194" t="s">
        <v>172</v>
      </c>
      <c r="AC596" s="194" t="s">
        <v>1771</v>
      </c>
      <c r="AD596" s="194" t="s">
        <v>2485</v>
      </c>
    </row>
    <row r="597" spans="1:30" ht="15" x14ac:dyDescent="0.25">
      <c r="A597" s="34" t="s">
        <v>594</v>
      </c>
      <c r="B597" s="194" t="s">
        <v>745</v>
      </c>
      <c r="C597" s="192" t="s">
        <v>1558</v>
      </c>
      <c r="AB597" s="194" t="s">
        <v>173</v>
      </c>
      <c r="AC597" s="194" t="s">
        <v>1771</v>
      </c>
      <c r="AD597" s="194" t="s">
        <v>2486</v>
      </c>
    </row>
    <row r="598" spans="1:30" ht="15" x14ac:dyDescent="0.25">
      <c r="A598" s="34" t="s">
        <v>595</v>
      </c>
      <c r="B598" s="194" t="s">
        <v>745</v>
      </c>
      <c r="C598" s="192" t="s">
        <v>1559</v>
      </c>
      <c r="AB598" s="194" t="s">
        <v>710</v>
      </c>
      <c r="AC598" s="194" t="s">
        <v>1771</v>
      </c>
      <c r="AD598" s="194" t="s">
        <v>2487</v>
      </c>
    </row>
    <row r="599" spans="1:30" ht="15" x14ac:dyDescent="0.25">
      <c r="A599" s="34" t="s">
        <v>596</v>
      </c>
      <c r="B599" s="194" t="s">
        <v>745</v>
      </c>
      <c r="C599" s="192" t="s">
        <v>1560</v>
      </c>
      <c r="AB599" s="194" t="s">
        <v>726</v>
      </c>
      <c r="AC599" s="194" t="s">
        <v>1771</v>
      </c>
      <c r="AD599" s="194" t="s">
        <v>2488</v>
      </c>
    </row>
    <row r="600" spans="1:30" ht="15" x14ac:dyDescent="0.25">
      <c r="A600" s="34" t="s">
        <v>597</v>
      </c>
      <c r="B600" s="194" t="s">
        <v>745</v>
      </c>
      <c r="C600" s="192" t="s">
        <v>1561</v>
      </c>
      <c r="AB600" s="194" t="s">
        <v>174</v>
      </c>
      <c r="AC600" s="194" t="s">
        <v>1771</v>
      </c>
      <c r="AD600" s="194" t="s">
        <v>2489</v>
      </c>
    </row>
    <row r="601" spans="1:30" ht="15" x14ac:dyDescent="0.25">
      <c r="A601" s="34" t="s">
        <v>598</v>
      </c>
      <c r="B601" s="194" t="s">
        <v>745</v>
      </c>
      <c r="C601" s="192" t="s">
        <v>1562</v>
      </c>
      <c r="AB601" s="194" t="s">
        <v>175</v>
      </c>
      <c r="AC601" s="194" t="s">
        <v>1771</v>
      </c>
      <c r="AD601" s="194" t="s">
        <v>2490</v>
      </c>
    </row>
    <row r="602" spans="1:30" ht="15" x14ac:dyDescent="0.25">
      <c r="A602" s="34" t="s">
        <v>599</v>
      </c>
      <c r="B602" s="194" t="s">
        <v>745</v>
      </c>
      <c r="C602" s="192" t="s">
        <v>1563</v>
      </c>
      <c r="AB602" s="194" t="s">
        <v>711</v>
      </c>
      <c r="AC602" s="194" t="s">
        <v>1771</v>
      </c>
      <c r="AD602" s="194" t="s">
        <v>2491</v>
      </c>
    </row>
    <row r="603" spans="1:30" ht="15" x14ac:dyDescent="0.25">
      <c r="A603" s="34" t="s">
        <v>600</v>
      </c>
      <c r="B603" s="194" t="s">
        <v>745</v>
      </c>
      <c r="C603" s="192" t="s">
        <v>1564</v>
      </c>
      <c r="AB603" s="194" t="s">
        <v>727</v>
      </c>
      <c r="AC603" s="194" t="s">
        <v>1771</v>
      </c>
      <c r="AD603" s="194" t="s">
        <v>2492</v>
      </c>
    </row>
    <row r="604" spans="1:30" ht="15" x14ac:dyDescent="0.25">
      <c r="A604" s="34" t="s">
        <v>601</v>
      </c>
      <c r="B604" s="194" t="s">
        <v>745</v>
      </c>
      <c r="C604" s="192" t="s">
        <v>1565</v>
      </c>
      <c r="AB604" s="194" t="s">
        <v>176</v>
      </c>
      <c r="AC604" s="194" t="s">
        <v>1771</v>
      </c>
      <c r="AD604" s="194" t="s">
        <v>2493</v>
      </c>
    </row>
    <row r="605" spans="1:30" ht="15" x14ac:dyDescent="0.25">
      <c r="A605" s="34" t="s">
        <v>602</v>
      </c>
      <c r="B605" s="194" t="s">
        <v>745</v>
      </c>
      <c r="C605" s="192" t="s">
        <v>1560</v>
      </c>
      <c r="AB605" s="194" t="s">
        <v>177</v>
      </c>
      <c r="AC605" s="194" t="s">
        <v>1771</v>
      </c>
      <c r="AD605" s="194" t="s">
        <v>2494</v>
      </c>
    </row>
    <row r="606" spans="1:30" ht="15" x14ac:dyDescent="0.25">
      <c r="A606" s="34" t="s">
        <v>603</v>
      </c>
      <c r="B606" s="194" t="s">
        <v>745</v>
      </c>
      <c r="C606" s="192" t="s">
        <v>1566</v>
      </c>
      <c r="AB606" s="194" t="s">
        <v>712</v>
      </c>
      <c r="AC606" s="194" t="s">
        <v>1771</v>
      </c>
      <c r="AD606" s="194" t="s">
        <v>2495</v>
      </c>
    </row>
    <row r="607" spans="1:30" ht="15" x14ac:dyDescent="0.25">
      <c r="A607" s="34" t="s">
        <v>604</v>
      </c>
      <c r="B607" s="194" t="s">
        <v>745</v>
      </c>
      <c r="C607" s="192" t="s">
        <v>1567</v>
      </c>
      <c r="AB607" s="194" t="s">
        <v>728</v>
      </c>
      <c r="AC607" s="194" t="s">
        <v>1771</v>
      </c>
      <c r="AD607" s="194" t="s">
        <v>2496</v>
      </c>
    </row>
    <row r="608" spans="1:30" ht="15" x14ac:dyDescent="0.25">
      <c r="A608" s="34" t="s">
        <v>605</v>
      </c>
      <c r="B608" s="194" t="s">
        <v>745</v>
      </c>
      <c r="C608" s="192" t="s">
        <v>1568</v>
      </c>
      <c r="AB608" s="194" t="s">
        <v>178</v>
      </c>
      <c r="AC608" s="194" t="s">
        <v>1771</v>
      </c>
      <c r="AD608" s="194" t="s">
        <v>2497</v>
      </c>
    </row>
    <row r="609" spans="1:30" ht="15" x14ac:dyDescent="0.25">
      <c r="A609" s="34" t="s">
        <v>606</v>
      </c>
      <c r="B609" s="194" t="s">
        <v>745</v>
      </c>
      <c r="C609" s="192" t="s">
        <v>1569</v>
      </c>
      <c r="AB609" s="194" t="s">
        <v>179</v>
      </c>
      <c r="AC609" s="194" t="s">
        <v>1771</v>
      </c>
      <c r="AD609" s="194" t="s">
        <v>2498</v>
      </c>
    </row>
    <row r="610" spans="1:30" ht="15" x14ac:dyDescent="0.25">
      <c r="A610" s="34" t="s">
        <v>607</v>
      </c>
      <c r="B610" s="194" t="s">
        <v>745</v>
      </c>
      <c r="C610" s="192" t="s">
        <v>1570</v>
      </c>
      <c r="AB610" s="194" t="s">
        <v>715</v>
      </c>
      <c r="AC610" s="194" t="s">
        <v>1771</v>
      </c>
      <c r="AD610" s="194" t="s">
        <v>2499</v>
      </c>
    </row>
    <row r="611" spans="1:30" ht="15" x14ac:dyDescent="0.25">
      <c r="A611" s="34" t="s">
        <v>608</v>
      </c>
      <c r="B611" s="194" t="s">
        <v>745</v>
      </c>
      <c r="C611" s="192" t="s">
        <v>1571</v>
      </c>
      <c r="AB611" s="194" t="s">
        <v>731</v>
      </c>
      <c r="AC611" s="194" t="s">
        <v>1771</v>
      </c>
      <c r="AD611" s="194" t="s">
        <v>2500</v>
      </c>
    </row>
    <row r="612" spans="1:30" ht="15" x14ac:dyDescent="0.25">
      <c r="A612" s="34" t="s">
        <v>609</v>
      </c>
      <c r="B612" s="194" t="s">
        <v>745</v>
      </c>
      <c r="C612" s="192" t="s">
        <v>1572</v>
      </c>
      <c r="AB612" s="194" t="s">
        <v>180</v>
      </c>
      <c r="AC612" s="194" t="s">
        <v>1771</v>
      </c>
      <c r="AD612" s="194" t="s">
        <v>2501</v>
      </c>
    </row>
    <row r="613" spans="1:30" ht="15" x14ac:dyDescent="0.25">
      <c r="A613" s="34" t="s">
        <v>610</v>
      </c>
      <c r="B613" s="194" t="s">
        <v>745</v>
      </c>
      <c r="C613" s="192" t="s">
        <v>1573</v>
      </c>
    </row>
    <row r="614" spans="1:30" ht="15" x14ac:dyDescent="0.25">
      <c r="A614" s="34" t="s">
        <v>611</v>
      </c>
      <c r="B614" s="194" t="s">
        <v>745</v>
      </c>
      <c r="C614" s="192" t="s">
        <v>1574</v>
      </c>
    </row>
    <row r="615" spans="1:30" ht="15" x14ac:dyDescent="0.25">
      <c r="A615" s="34" t="s">
        <v>612</v>
      </c>
      <c r="B615" s="194" t="s">
        <v>745</v>
      </c>
      <c r="C615" s="192" t="s">
        <v>1575</v>
      </c>
    </row>
    <row r="616" spans="1:30" ht="15" x14ac:dyDescent="0.25">
      <c r="A616" s="34" t="s">
        <v>613</v>
      </c>
      <c r="B616" s="194" t="s">
        <v>745</v>
      </c>
      <c r="C616" s="192" t="s">
        <v>1576</v>
      </c>
    </row>
    <row r="617" spans="1:30" ht="15" x14ac:dyDescent="0.25">
      <c r="A617" s="34" t="s">
        <v>614</v>
      </c>
      <c r="B617" s="194" t="s">
        <v>745</v>
      </c>
      <c r="C617" s="192" t="s">
        <v>1577</v>
      </c>
    </row>
    <row r="618" spans="1:30" ht="15" x14ac:dyDescent="0.25">
      <c r="A618" s="34" t="s">
        <v>615</v>
      </c>
      <c r="B618" s="194" t="s">
        <v>745</v>
      </c>
      <c r="C618" s="192" t="s">
        <v>1578</v>
      </c>
    </row>
    <row r="619" spans="1:30" ht="15" x14ac:dyDescent="0.25">
      <c r="A619" s="34" t="s">
        <v>616</v>
      </c>
      <c r="B619" s="194" t="s">
        <v>745</v>
      </c>
      <c r="C619" s="192" t="s">
        <v>1579</v>
      </c>
    </row>
    <row r="620" spans="1:30" ht="15" x14ac:dyDescent="0.25">
      <c r="A620" s="34" t="s">
        <v>617</v>
      </c>
      <c r="B620" s="194" t="s">
        <v>745</v>
      </c>
      <c r="C620" s="192" t="s">
        <v>1580</v>
      </c>
    </row>
    <row r="621" spans="1:30" ht="15" x14ac:dyDescent="0.25">
      <c r="A621" s="34" t="s">
        <v>618</v>
      </c>
      <c r="B621" s="194" t="s">
        <v>745</v>
      </c>
      <c r="C621" s="192" t="s">
        <v>1581</v>
      </c>
    </row>
    <row r="622" spans="1:30" ht="15" x14ac:dyDescent="0.25">
      <c r="A622" s="34" t="s">
        <v>619</v>
      </c>
      <c r="B622" s="194" t="s">
        <v>745</v>
      </c>
      <c r="C622" s="192" t="s">
        <v>1582</v>
      </c>
    </row>
    <row r="623" spans="1:30" ht="15" x14ac:dyDescent="0.25">
      <c r="A623" s="34" t="s">
        <v>620</v>
      </c>
      <c r="B623" s="194" t="s">
        <v>745</v>
      </c>
      <c r="C623" s="192" t="s">
        <v>1583</v>
      </c>
    </row>
    <row r="624" spans="1:30" ht="15" x14ac:dyDescent="0.25">
      <c r="A624" s="34" t="s">
        <v>621</v>
      </c>
      <c r="B624" s="194" t="s">
        <v>745</v>
      </c>
      <c r="C624" s="192" t="s">
        <v>1584</v>
      </c>
    </row>
    <row r="625" spans="1:3" ht="15" x14ac:dyDescent="0.25">
      <c r="A625" s="34" t="s">
        <v>622</v>
      </c>
      <c r="B625" s="194" t="s">
        <v>745</v>
      </c>
      <c r="C625" s="192" t="s">
        <v>1585</v>
      </c>
    </row>
    <row r="626" spans="1:3" ht="15" x14ac:dyDescent="0.25">
      <c r="A626" s="34" t="s">
        <v>623</v>
      </c>
      <c r="B626" s="194" t="s">
        <v>745</v>
      </c>
      <c r="C626" s="192" t="s">
        <v>1586</v>
      </c>
    </row>
    <row r="627" spans="1:3" ht="15" x14ac:dyDescent="0.25">
      <c r="A627" s="34" t="s">
        <v>624</v>
      </c>
      <c r="B627" s="194" t="s">
        <v>745</v>
      </c>
      <c r="C627" s="192" t="s">
        <v>1587</v>
      </c>
    </row>
    <row r="628" spans="1:3" ht="15" x14ac:dyDescent="0.25">
      <c r="A628" s="34" t="s">
        <v>625</v>
      </c>
      <c r="B628" s="194" t="s">
        <v>745</v>
      </c>
      <c r="C628" s="192" t="s">
        <v>1588</v>
      </c>
    </row>
    <row r="629" spans="1:3" ht="15" x14ac:dyDescent="0.25">
      <c r="A629" s="34" t="s">
        <v>626</v>
      </c>
      <c r="B629" s="194" t="s">
        <v>745</v>
      </c>
      <c r="C629" s="192" t="s">
        <v>1589</v>
      </c>
    </row>
    <row r="630" spans="1:3" ht="15" x14ac:dyDescent="0.25">
      <c r="A630" s="34" t="s">
        <v>627</v>
      </c>
      <c r="B630" s="194" t="s">
        <v>745</v>
      </c>
      <c r="C630" s="192" t="s">
        <v>1590</v>
      </c>
    </row>
    <row r="631" spans="1:3" ht="15" x14ac:dyDescent="0.25">
      <c r="A631" s="34" t="s">
        <v>628</v>
      </c>
      <c r="B631" s="194" t="s">
        <v>745</v>
      </c>
      <c r="C631" s="192" t="s">
        <v>1591</v>
      </c>
    </row>
    <row r="632" spans="1:3" ht="15" x14ac:dyDescent="0.25">
      <c r="A632" s="34" t="s">
        <v>629</v>
      </c>
      <c r="B632" s="194" t="s">
        <v>745</v>
      </c>
      <c r="C632" s="192" t="s">
        <v>1592</v>
      </c>
    </row>
    <row r="633" spans="1:3" ht="15" x14ac:dyDescent="0.25">
      <c r="A633" s="34" t="s">
        <v>739</v>
      </c>
      <c r="B633" s="194" t="s">
        <v>745</v>
      </c>
      <c r="C633" s="192" t="s">
        <v>1593</v>
      </c>
    </row>
    <row r="634" spans="1:3" ht="15" x14ac:dyDescent="0.25">
      <c r="A634" s="34" t="s">
        <v>630</v>
      </c>
      <c r="B634" s="194" t="s">
        <v>745</v>
      </c>
      <c r="C634" s="192" t="s">
        <v>1594</v>
      </c>
    </row>
    <row r="635" spans="1:3" ht="15" x14ac:dyDescent="0.25">
      <c r="A635" s="34" t="s">
        <v>631</v>
      </c>
      <c r="B635" s="194" t="s">
        <v>745</v>
      </c>
      <c r="C635" s="192" t="s">
        <v>1595</v>
      </c>
    </row>
    <row r="636" spans="1:3" ht="15" x14ac:dyDescent="0.25">
      <c r="A636" s="34" t="s">
        <v>632</v>
      </c>
      <c r="B636" s="194" t="s">
        <v>745</v>
      </c>
      <c r="C636" s="192" t="s">
        <v>1729</v>
      </c>
    </row>
    <row r="637" spans="1:3" ht="15" x14ac:dyDescent="0.25">
      <c r="A637" s="34" t="s">
        <v>633</v>
      </c>
      <c r="B637" s="194" t="s">
        <v>745</v>
      </c>
      <c r="C637" s="192" t="s">
        <v>1596</v>
      </c>
    </row>
    <row r="638" spans="1:3" ht="15" x14ac:dyDescent="0.25">
      <c r="A638" s="34" t="s">
        <v>634</v>
      </c>
      <c r="B638" s="194" t="s">
        <v>745</v>
      </c>
      <c r="C638" s="192" t="s">
        <v>1597</v>
      </c>
    </row>
    <row r="639" spans="1:3" ht="15" x14ac:dyDescent="0.25">
      <c r="A639" s="34" t="s">
        <v>635</v>
      </c>
      <c r="B639" s="194" t="s">
        <v>745</v>
      </c>
      <c r="C639" s="192" t="s">
        <v>1598</v>
      </c>
    </row>
    <row r="640" spans="1:3" ht="15" x14ac:dyDescent="0.25">
      <c r="A640" s="34" t="s">
        <v>636</v>
      </c>
      <c r="B640" s="194" t="s">
        <v>745</v>
      </c>
      <c r="C640" s="192" t="s">
        <v>1599</v>
      </c>
    </row>
    <row r="641" spans="1:3" ht="15" x14ac:dyDescent="0.25">
      <c r="A641" s="34" t="s">
        <v>637</v>
      </c>
      <c r="B641" s="194" t="s">
        <v>745</v>
      </c>
      <c r="C641" s="192" t="s">
        <v>1600</v>
      </c>
    </row>
    <row r="642" spans="1:3" ht="15" x14ac:dyDescent="0.25">
      <c r="A642" s="34" t="s">
        <v>638</v>
      </c>
      <c r="B642" s="194" t="s">
        <v>745</v>
      </c>
      <c r="C642" s="192" t="s">
        <v>1601</v>
      </c>
    </row>
    <row r="643" spans="1:3" ht="15" x14ac:dyDescent="0.25">
      <c r="A643" s="34" t="s">
        <v>639</v>
      </c>
      <c r="B643" s="194" t="s">
        <v>745</v>
      </c>
      <c r="C643" s="192" t="s">
        <v>1602</v>
      </c>
    </row>
    <row r="644" spans="1:3" ht="15" x14ac:dyDescent="0.25">
      <c r="A644" s="34" t="s">
        <v>640</v>
      </c>
      <c r="B644" s="194" t="s">
        <v>745</v>
      </c>
      <c r="C644" s="192" t="s">
        <v>1603</v>
      </c>
    </row>
    <row r="645" spans="1:3" ht="15" x14ac:dyDescent="0.25">
      <c r="A645" s="34" t="s">
        <v>641</v>
      </c>
      <c r="B645" s="194" t="s">
        <v>745</v>
      </c>
      <c r="C645" s="192" t="s">
        <v>1604</v>
      </c>
    </row>
    <row r="646" spans="1:3" ht="15" x14ac:dyDescent="0.25">
      <c r="A646" s="34" t="s">
        <v>642</v>
      </c>
      <c r="B646" s="194" t="s">
        <v>745</v>
      </c>
      <c r="C646" s="192" t="s">
        <v>1605</v>
      </c>
    </row>
    <row r="647" spans="1:3" ht="15" x14ac:dyDescent="0.25">
      <c r="A647" s="34" t="s">
        <v>643</v>
      </c>
      <c r="B647" s="194" t="s">
        <v>745</v>
      </c>
      <c r="C647" s="192" t="s">
        <v>1606</v>
      </c>
    </row>
    <row r="648" spans="1:3" ht="15" x14ac:dyDescent="0.25">
      <c r="A648" s="34" t="s">
        <v>644</v>
      </c>
      <c r="B648" s="194" t="s">
        <v>745</v>
      </c>
      <c r="C648" s="192" t="s">
        <v>1601</v>
      </c>
    </row>
    <row r="649" spans="1:3" ht="15" x14ac:dyDescent="0.25">
      <c r="A649" s="34" t="s">
        <v>645</v>
      </c>
      <c r="B649" s="194" t="s">
        <v>745</v>
      </c>
      <c r="C649" s="192" t="s">
        <v>1607</v>
      </c>
    </row>
    <row r="650" spans="1:3" ht="15" x14ac:dyDescent="0.25">
      <c r="A650" s="34" t="s">
        <v>646</v>
      </c>
      <c r="B650" s="194" t="s">
        <v>745</v>
      </c>
      <c r="C650" s="192" t="s">
        <v>1608</v>
      </c>
    </row>
    <row r="651" spans="1:3" ht="15" x14ac:dyDescent="0.25">
      <c r="A651" s="34" t="s">
        <v>647</v>
      </c>
      <c r="B651" s="194" t="s">
        <v>745</v>
      </c>
      <c r="C651" s="192" t="s">
        <v>1609</v>
      </c>
    </row>
    <row r="652" spans="1:3" ht="15" x14ac:dyDescent="0.25">
      <c r="A652" s="34" t="s">
        <v>648</v>
      </c>
      <c r="B652" s="194" t="s">
        <v>745</v>
      </c>
      <c r="C652" s="192" t="s">
        <v>1610</v>
      </c>
    </row>
    <row r="653" spans="1:3" ht="15" x14ac:dyDescent="0.25">
      <c r="A653" s="34" t="s">
        <v>649</v>
      </c>
      <c r="B653" s="194" t="s">
        <v>745</v>
      </c>
      <c r="C653" s="192" t="s">
        <v>1611</v>
      </c>
    </row>
    <row r="654" spans="1:3" ht="15" x14ac:dyDescent="0.25">
      <c r="A654" s="34" t="s">
        <v>650</v>
      </c>
      <c r="B654" s="194" t="s">
        <v>745</v>
      </c>
      <c r="C654" s="192" t="s">
        <v>1612</v>
      </c>
    </row>
    <row r="655" spans="1:3" ht="15" x14ac:dyDescent="0.25">
      <c r="A655" s="34" t="s">
        <v>651</v>
      </c>
      <c r="B655" s="194" t="s">
        <v>745</v>
      </c>
      <c r="C655" s="192" t="s">
        <v>1613</v>
      </c>
    </row>
    <row r="656" spans="1:3" ht="15" x14ac:dyDescent="0.25">
      <c r="A656" s="34" t="s">
        <v>652</v>
      </c>
      <c r="B656" s="194" t="s">
        <v>745</v>
      </c>
      <c r="C656" s="192" t="s">
        <v>1614</v>
      </c>
    </row>
    <row r="657" spans="1:3" ht="15" x14ac:dyDescent="0.25">
      <c r="A657" s="34" t="s">
        <v>653</v>
      </c>
      <c r="B657" s="194" t="s">
        <v>745</v>
      </c>
      <c r="C657" s="192" t="s">
        <v>1615</v>
      </c>
    </row>
    <row r="658" spans="1:3" ht="15" x14ac:dyDescent="0.25">
      <c r="A658" s="34" t="s">
        <v>654</v>
      </c>
      <c r="B658" s="194" t="s">
        <v>745</v>
      </c>
      <c r="C658" s="192" t="s">
        <v>1616</v>
      </c>
    </row>
    <row r="659" spans="1:3" ht="15" x14ac:dyDescent="0.25">
      <c r="A659" s="34" t="s">
        <v>655</v>
      </c>
      <c r="B659" s="194" t="s">
        <v>745</v>
      </c>
      <c r="C659" s="192" t="s">
        <v>1617</v>
      </c>
    </row>
    <row r="660" spans="1:3" ht="15" x14ac:dyDescent="0.25">
      <c r="A660" s="34" t="s">
        <v>656</v>
      </c>
      <c r="B660" s="194" t="s">
        <v>745</v>
      </c>
      <c r="C660" s="192" t="s">
        <v>1618</v>
      </c>
    </row>
    <row r="661" spans="1:3" ht="15" x14ac:dyDescent="0.25">
      <c r="A661" s="34" t="s">
        <v>657</v>
      </c>
      <c r="B661" s="194" t="s">
        <v>745</v>
      </c>
      <c r="C661" s="192" t="s">
        <v>1619</v>
      </c>
    </row>
    <row r="662" spans="1:3" ht="15" x14ac:dyDescent="0.25">
      <c r="A662" s="34" t="s">
        <v>658</v>
      </c>
      <c r="B662" s="194" t="s">
        <v>745</v>
      </c>
      <c r="C662" s="192" t="s">
        <v>1620</v>
      </c>
    </row>
    <row r="663" spans="1:3" ht="15" x14ac:dyDescent="0.25">
      <c r="A663" s="34" t="s">
        <v>659</v>
      </c>
      <c r="B663" s="194" t="s">
        <v>745</v>
      </c>
      <c r="C663" s="192" t="s">
        <v>1621</v>
      </c>
    </row>
    <row r="664" spans="1:3" ht="15" x14ac:dyDescent="0.25">
      <c r="A664" s="34" t="s">
        <v>660</v>
      </c>
      <c r="B664" s="194" t="s">
        <v>745</v>
      </c>
      <c r="C664" s="192" t="s">
        <v>1622</v>
      </c>
    </row>
    <row r="665" spans="1:3" ht="15" x14ac:dyDescent="0.25">
      <c r="A665" s="34" t="s">
        <v>1774</v>
      </c>
      <c r="B665" s="194" t="s">
        <v>745</v>
      </c>
      <c r="C665" s="34" t="s">
        <v>1777</v>
      </c>
    </row>
    <row r="666" spans="1:3" ht="15" x14ac:dyDescent="0.25">
      <c r="A666" s="34" t="s">
        <v>1775</v>
      </c>
      <c r="B666" s="194" t="s">
        <v>745</v>
      </c>
      <c r="C666" s="34" t="s">
        <v>1778</v>
      </c>
    </row>
    <row r="667" spans="1:3" ht="15" x14ac:dyDescent="0.25">
      <c r="A667" s="34" t="s">
        <v>866</v>
      </c>
      <c r="B667" s="194" t="s">
        <v>745</v>
      </c>
      <c r="C667" s="192" t="s">
        <v>1623</v>
      </c>
    </row>
    <row r="668" spans="1:3" ht="15" x14ac:dyDescent="0.25">
      <c r="A668" s="34" t="s">
        <v>868</v>
      </c>
      <c r="B668" s="194" t="s">
        <v>745</v>
      </c>
      <c r="C668" s="192" t="s">
        <v>1624</v>
      </c>
    </row>
    <row r="669" spans="1:3" ht="15" x14ac:dyDescent="0.25">
      <c r="A669" s="34" t="s">
        <v>870</v>
      </c>
      <c r="B669" s="194" t="s">
        <v>745</v>
      </c>
      <c r="C669" s="192" t="s">
        <v>1625</v>
      </c>
    </row>
    <row r="670" spans="1:3" ht="15" x14ac:dyDescent="0.25">
      <c r="A670" s="34" t="s">
        <v>872</v>
      </c>
      <c r="B670" s="194" t="s">
        <v>745</v>
      </c>
      <c r="C670" s="192" t="s">
        <v>1730</v>
      </c>
    </row>
    <row r="671" spans="1:3" ht="15" x14ac:dyDescent="0.25">
      <c r="A671" s="34" t="s">
        <v>874</v>
      </c>
      <c r="B671" s="194" t="s">
        <v>745</v>
      </c>
      <c r="C671" s="192" t="s">
        <v>1731</v>
      </c>
    </row>
    <row r="672" spans="1:3" ht="15" x14ac:dyDescent="0.25">
      <c r="A672" s="34" t="s">
        <v>876</v>
      </c>
      <c r="B672" s="194" t="s">
        <v>745</v>
      </c>
      <c r="C672" s="192" t="s">
        <v>1732</v>
      </c>
    </row>
    <row r="673" spans="1:3" ht="15" x14ac:dyDescent="0.25">
      <c r="A673" s="34" t="s">
        <v>878</v>
      </c>
      <c r="B673" s="194" t="s">
        <v>745</v>
      </c>
      <c r="C673" s="192" t="s">
        <v>1626</v>
      </c>
    </row>
    <row r="674" spans="1:3" ht="15" x14ac:dyDescent="0.25">
      <c r="A674" s="34" t="s">
        <v>880</v>
      </c>
      <c r="B674" s="194" t="s">
        <v>745</v>
      </c>
      <c r="C674" s="192" t="s">
        <v>1733</v>
      </c>
    </row>
    <row r="675" spans="1:3" ht="15" x14ac:dyDescent="0.25">
      <c r="A675" s="34" t="s">
        <v>882</v>
      </c>
      <c r="B675" s="194" t="s">
        <v>745</v>
      </c>
      <c r="C675" s="192" t="s">
        <v>1734</v>
      </c>
    </row>
    <row r="676" spans="1:3" ht="15" x14ac:dyDescent="0.25">
      <c r="A676" s="34" t="s">
        <v>884</v>
      </c>
      <c r="B676" s="194" t="s">
        <v>745</v>
      </c>
      <c r="C676" s="192" t="s">
        <v>1735</v>
      </c>
    </row>
    <row r="677" spans="1:3" ht="15" x14ac:dyDescent="0.25">
      <c r="A677" s="34" t="s">
        <v>867</v>
      </c>
      <c r="B677" s="194" t="s">
        <v>745</v>
      </c>
      <c r="C677" s="192" t="s">
        <v>1627</v>
      </c>
    </row>
    <row r="678" spans="1:3" ht="15" x14ac:dyDescent="0.25">
      <c r="A678" s="34" t="s">
        <v>869</v>
      </c>
      <c r="B678" s="194" t="s">
        <v>745</v>
      </c>
      <c r="C678" s="192" t="s">
        <v>1628</v>
      </c>
    </row>
    <row r="679" spans="1:3" ht="15" x14ac:dyDescent="0.25">
      <c r="A679" s="34" t="s">
        <v>871</v>
      </c>
      <c r="B679" s="194" t="s">
        <v>745</v>
      </c>
      <c r="C679" s="192" t="s">
        <v>1629</v>
      </c>
    </row>
    <row r="680" spans="1:3" ht="15" x14ac:dyDescent="0.25">
      <c r="A680" s="34" t="s">
        <v>873</v>
      </c>
      <c r="B680" s="194" t="s">
        <v>745</v>
      </c>
      <c r="C680" s="192" t="s">
        <v>1736</v>
      </c>
    </row>
    <row r="681" spans="1:3" ht="15" x14ac:dyDescent="0.25">
      <c r="A681" s="34" t="s">
        <v>875</v>
      </c>
      <c r="B681" s="194" t="s">
        <v>745</v>
      </c>
      <c r="C681" s="192" t="s">
        <v>1737</v>
      </c>
    </row>
    <row r="682" spans="1:3" ht="15" x14ac:dyDescent="0.25">
      <c r="A682" s="34" t="s">
        <v>877</v>
      </c>
      <c r="B682" s="194" t="s">
        <v>745</v>
      </c>
      <c r="C682" s="192" t="s">
        <v>1738</v>
      </c>
    </row>
    <row r="683" spans="1:3" ht="15" x14ac:dyDescent="0.25">
      <c r="A683" s="34" t="s">
        <v>879</v>
      </c>
      <c r="B683" s="194" t="s">
        <v>745</v>
      </c>
      <c r="C683" s="192" t="s">
        <v>1630</v>
      </c>
    </row>
    <row r="684" spans="1:3" ht="15" x14ac:dyDescent="0.25">
      <c r="A684" s="34" t="s">
        <v>881</v>
      </c>
      <c r="B684" s="194" t="s">
        <v>745</v>
      </c>
      <c r="C684" s="192" t="s">
        <v>1739</v>
      </c>
    </row>
    <row r="685" spans="1:3" ht="15" x14ac:dyDescent="0.25">
      <c r="A685" s="34" t="s">
        <v>883</v>
      </c>
      <c r="B685" s="194" t="s">
        <v>745</v>
      </c>
      <c r="C685" s="192" t="s">
        <v>1740</v>
      </c>
    </row>
    <row r="686" spans="1:3" ht="15" x14ac:dyDescent="0.25">
      <c r="A686" s="34" t="s">
        <v>885</v>
      </c>
      <c r="B686" s="194" t="s">
        <v>745</v>
      </c>
      <c r="C686" s="192" t="s">
        <v>1741</v>
      </c>
    </row>
    <row r="687" spans="1:3" ht="15" x14ac:dyDescent="0.25">
      <c r="A687" s="34" t="s">
        <v>886</v>
      </c>
      <c r="B687" s="194" t="s">
        <v>745</v>
      </c>
      <c r="C687" s="192" t="s">
        <v>1631</v>
      </c>
    </row>
    <row r="688" spans="1:3" ht="15" x14ac:dyDescent="0.25">
      <c r="A688" s="34" t="s">
        <v>888</v>
      </c>
      <c r="B688" s="194" t="s">
        <v>745</v>
      </c>
      <c r="C688" s="192" t="s">
        <v>1632</v>
      </c>
    </row>
    <row r="689" spans="1:3" ht="15" x14ac:dyDescent="0.25">
      <c r="A689" s="34" t="s">
        <v>890</v>
      </c>
      <c r="B689" s="194" t="s">
        <v>745</v>
      </c>
      <c r="C689" s="192" t="s">
        <v>1742</v>
      </c>
    </row>
    <row r="690" spans="1:3" ht="15" x14ac:dyDescent="0.25">
      <c r="A690" s="34" t="s">
        <v>892</v>
      </c>
      <c r="B690" s="194" t="s">
        <v>745</v>
      </c>
      <c r="C690" s="192" t="s">
        <v>1633</v>
      </c>
    </row>
    <row r="691" spans="1:3" ht="15" x14ac:dyDescent="0.25">
      <c r="A691" s="34" t="s">
        <v>894</v>
      </c>
      <c r="B691" s="194" t="s">
        <v>745</v>
      </c>
      <c r="C691" s="192" t="s">
        <v>1634</v>
      </c>
    </row>
    <row r="692" spans="1:3" ht="15" x14ac:dyDescent="0.25">
      <c r="A692" s="34" t="s">
        <v>896</v>
      </c>
      <c r="B692" s="194" t="s">
        <v>745</v>
      </c>
      <c r="C692" s="192" t="s">
        <v>1759</v>
      </c>
    </row>
    <row r="693" spans="1:3" ht="15" x14ac:dyDescent="0.25">
      <c r="A693" s="34" t="s">
        <v>898</v>
      </c>
      <c r="B693" s="194" t="s">
        <v>745</v>
      </c>
      <c r="C693" s="192" t="s">
        <v>1760</v>
      </c>
    </row>
    <row r="694" spans="1:3" ht="15" x14ac:dyDescent="0.25">
      <c r="A694" s="34" t="s">
        <v>900</v>
      </c>
      <c r="B694" s="194" t="s">
        <v>745</v>
      </c>
      <c r="C694" s="192" t="s">
        <v>1743</v>
      </c>
    </row>
    <row r="695" spans="1:3" ht="15" x14ac:dyDescent="0.25">
      <c r="A695" s="34" t="s">
        <v>902</v>
      </c>
      <c r="B695" s="194" t="s">
        <v>745</v>
      </c>
      <c r="C695" s="192" t="s">
        <v>1744</v>
      </c>
    </row>
    <row r="696" spans="1:3" ht="15" x14ac:dyDescent="0.25">
      <c r="A696" s="34" t="s">
        <v>904</v>
      </c>
      <c r="B696" s="194" t="s">
        <v>745</v>
      </c>
      <c r="C696" s="192" t="s">
        <v>1745</v>
      </c>
    </row>
    <row r="697" spans="1:3" ht="15" x14ac:dyDescent="0.25">
      <c r="A697" s="34" t="s">
        <v>906</v>
      </c>
      <c r="B697" s="194" t="s">
        <v>745</v>
      </c>
      <c r="C697" s="192" t="s">
        <v>1635</v>
      </c>
    </row>
    <row r="698" spans="1:3" ht="15" x14ac:dyDescent="0.25">
      <c r="A698" s="34" t="s">
        <v>908</v>
      </c>
      <c r="B698" s="194" t="s">
        <v>745</v>
      </c>
      <c r="C698" s="192" t="s">
        <v>1636</v>
      </c>
    </row>
    <row r="699" spans="1:3" ht="15" x14ac:dyDescent="0.25">
      <c r="A699" s="34" t="s">
        <v>910</v>
      </c>
      <c r="B699" s="194" t="s">
        <v>745</v>
      </c>
      <c r="C699" s="192" t="s">
        <v>1637</v>
      </c>
    </row>
    <row r="700" spans="1:3" ht="15" x14ac:dyDescent="0.25">
      <c r="A700" s="34" t="s">
        <v>912</v>
      </c>
      <c r="B700" s="194" t="s">
        <v>745</v>
      </c>
      <c r="C700" s="192" t="s">
        <v>1638</v>
      </c>
    </row>
    <row r="701" spans="1:3" ht="15" x14ac:dyDescent="0.25">
      <c r="A701" s="34" t="s">
        <v>914</v>
      </c>
      <c r="B701" s="194" t="s">
        <v>745</v>
      </c>
      <c r="C701" s="192" t="s">
        <v>1639</v>
      </c>
    </row>
    <row r="702" spans="1:3" ht="15" x14ac:dyDescent="0.25">
      <c r="A702" s="34" t="s">
        <v>916</v>
      </c>
      <c r="B702" s="194" t="s">
        <v>745</v>
      </c>
      <c r="C702" s="192" t="s">
        <v>1640</v>
      </c>
    </row>
    <row r="703" spans="1:3" ht="15" x14ac:dyDescent="0.25">
      <c r="A703" s="34" t="s">
        <v>918</v>
      </c>
      <c r="B703" s="194" t="s">
        <v>745</v>
      </c>
      <c r="C703" s="192" t="s">
        <v>1635</v>
      </c>
    </row>
    <row r="704" spans="1:3" ht="15" x14ac:dyDescent="0.25">
      <c r="A704" s="34" t="s">
        <v>920</v>
      </c>
      <c r="B704" s="194" t="s">
        <v>745</v>
      </c>
      <c r="C704" s="192" t="s">
        <v>1641</v>
      </c>
    </row>
    <row r="705" spans="1:3" ht="15" x14ac:dyDescent="0.25">
      <c r="A705" s="34" t="s">
        <v>922</v>
      </c>
      <c r="B705" s="194" t="s">
        <v>745</v>
      </c>
      <c r="C705" s="192" t="s">
        <v>1642</v>
      </c>
    </row>
    <row r="706" spans="1:3" ht="15" x14ac:dyDescent="0.25">
      <c r="A706" s="34" t="s">
        <v>924</v>
      </c>
      <c r="B706" s="194" t="s">
        <v>745</v>
      </c>
      <c r="C706" s="192" t="s">
        <v>1643</v>
      </c>
    </row>
    <row r="707" spans="1:3" ht="15" x14ac:dyDescent="0.25">
      <c r="A707" s="34" t="s">
        <v>926</v>
      </c>
      <c r="B707" s="194" t="s">
        <v>745</v>
      </c>
      <c r="C707" s="192" t="s">
        <v>1644</v>
      </c>
    </row>
    <row r="708" spans="1:3" ht="15" x14ac:dyDescent="0.25">
      <c r="A708" s="34" t="s">
        <v>928</v>
      </c>
      <c r="B708" s="194" t="s">
        <v>745</v>
      </c>
      <c r="C708" s="192" t="s">
        <v>1645</v>
      </c>
    </row>
    <row r="709" spans="1:3" ht="15" x14ac:dyDescent="0.25">
      <c r="A709" s="34" t="s">
        <v>929</v>
      </c>
      <c r="B709" s="194" t="s">
        <v>745</v>
      </c>
      <c r="C709" s="192" t="s">
        <v>1646</v>
      </c>
    </row>
    <row r="710" spans="1:3" ht="15" x14ac:dyDescent="0.25">
      <c r="A710" s="34" t="s">
        <v>930</v>
      </c>
      <c r="B710" s="194" t="s">
        <v>745</v>
      </c>
      <c r="C710" s="192" t="s">
        <v>1647</v>
      </c>
    </row>
    <row r="711" spans="1:3" ht="15" x14ac:dyDescent="0.25">
      <c r="A711" s="34" t="s">
        <v>931</v>
      </c>
      <c r="B711" s="194" t="s">
        <v>745</v>
      </c>
      <c r="C711" s="192" t="s">
        <v>1648</v>
      </c>
    </row>
    <row r="712" spans="1:3" ht="15" x14ac:dyDescent="0.25">
      <c r="A712" s="34" t="s">
        <v>932</v>
      </c>
      <c r="B712" s="194" t="s">
        <v>745</v>
      </c>
      <c r="C712" s="192" t="s">
        <v>1649</v>
      </c>
    </row>
    <row r="713" spans="1:3" ht="15" x14ac:dyDescent="0.25">
      <c r="A713" s="34" t="s">
        <v>933</v>
      </c>
      <c r="B713" s="194" t="s">
        <v>745</v>
      </c>
      <c r="C713" s="192" t="s">
        <v>1650</v>
      </c>
    </row>
    <row r="714" spans="1:3" ht="15" x14ac:dyDescent="0.25">
      <c r="A714" s="34" t="s">
        <v>934</v>
      </c>
      <c r="B714" s="194" t="s">
        <v>745</v>
      </c>
      <c r="C714" s="192" t="s">
        <v>1651</v>
      </c>
    </row>
    <row r="715" spans="1:3" ht="15" x14ac:dyDescent="0.25">
      <c r="A715" s="34" t="s">
        <v>935</v>
      </c>
      <c r="B715" s="194" t="s">
        <v>745</v>
      </c>
      <c r="C715" s="192" t="s">
        <v>1652</v>
      </c>
    </row>
    <row r="716" spans="1:3" ht="15" x14ac:dyDescent="0.25">
      <c r="A716" s="34" t="s">
        <v>936</v>
      </c>
      <c r="B716" s="194" t="s">
        <v>745</v>
      </c>
      <c r="C716" s="192" t="s">
        <v>1653</v>
      </c>
    </row>
    <row r="717" spans="1:3" ht="15" x14ac:dyDescent="0.25">
      <c r="A717" s="34" t="s">
        <v>937</v>
      </c>
      <c r="B717" s="194" t="s">
        <v>745</v>
      </c>
      <c r="C717" s="192" t="s">
        <v>1654</v>
      </c>
    </row>
    <row r="718" spans="1:3" ht="15" x14ac:dyDescent="0.25">
      <c r="A718" s="34" t="s">
        <v>887</v>
      </c>
      <c r="B718" s="194" t="s">
        <v>745</v>
      </c>
      <c r="C718" s="192" t="s">
        <v>1655</v>
      </c>
    </row>
    <row r="719" spans="1:3" ht="15" x14ac:dyDescent="0.25">
      <c r="A719" s="34" t="s">
        <v>889</v>
      </c>
      <c r="B719" s="194" t="s">
        <v>745</v>
      </c>
      <c r="C719" s="192" t="s">
        <v>1656</v>
      </c>
    </row>
    <row r="720" spans="1:3" ht="15" x14ac:dyDescent="0.25">
      <c r="A720" s="34" t="s">
        <v>891</v>
      </c>
      <c r="B720" s="194" t="s">
        <v>745</v>
      </c>
      <c r="C720" s="192" t="s">
        <v>1746</v>
      </c>
    </row>
    <row r="721" spans="1:3" ht="15" x14ac:dyDescent="0.25">
      <c r="A721" s="34" t="s">
        <v>893</v>
      </c>
      <c r="B721" s="194" t="s">
        <v>745</v>
      </c>
      <c r="C721" s="192" t="s">
        <v>1657</v>
      </c>
    </row>
    <row r="722" spans="1:3" ht="15" x14ac:dyDescent="0.25">
      <c r="A722" s="34" t="s">
        <v>895</v>
      </c>
      <c r="B722" s="194" t="s">
        <v>745</v>
      </c>
      <c r="C722" s="192" t="s">
        <v>1658</v>
      </c>
    </row>
    <row r="723" spans="1:3" ht="15" x14ac:dyDescent="0.25">
      <c r="A723" s="34" t="s">
        <v>897</v>
      </c>
      <c r="B723" s="194" t="s">
        <v>745</v>
      </c>
      <c r="C723" s="192" t="s">
        <v>1761</v>
      </c>
    </row>
    <row r="724" spans="1:3" ht="15" x14ac:dyDescent="0.25">
      <c r="A724" s="34" t="s">
        <v>899</v>
      </c>
      <c r="B724" s="194" t="s">
        <v>745</v>
      </c>
      <c r="C724" s="192" t="s">
        <v>1762</v>
      </c>
    </row>
    <row r="725" spans="1:3" ht="15" x14ac:dyDescent="0.25">
      <c r="A725" s="34" t="s">
        <v>901</v>
      </c>
      <c r="B725" s="194" t="s">
        <v>745</v>
      </c>
      <c r="C725" s="192" t="s">
        <v>1747</v>
      </c>
    </row>
    <row r="726" spans="1:3" ht="15" x14ac:dyDescent="0.25">
      <c r="A726" s="34" t="s">
        <v>903</v>
      </c>
      <c r="B726" s="194" t="s">
        <v>745</v>
      </c>
      <c r="C726" s="192" t="s">
        <v>1748</v>
      </c>
    </row>
    <row r="727" spans="1:3" ht="15" x14ac:dyDescent="0.25">
      <c r="A727" s="34" t="s">
        <v>905</v>
      </c>
      <c r="B727" s="194" t="s">
        <v>745</v>
      </c>
      <c r="C727" s="192" t="s">
        <v>1749</v>
      </c>
    </row>
    <row r="728" spans="1:3" ht="15" x14ac:dyDescent="0.25">
      <c r="A728" s="34" t="s">
        <v>907</v>
      </c>
      <c r="B728" s="194" t="s">
        <v>745</v>
      </c>
      <c r="C728" s="192" t="s">
        <v>1659</v>
      </c>
    </row>
    <row r="729" spans="1:3" ht="15" x14ac:dyDescent="0.25">
      <c r="A729" s="34" t="s">
        <v>909</v>
      </c>
      <c r="B729" s="194" t="s">
        <v>745</v>
      </c>
      <c r="C729" s="192" t="s">
        <v>1660</v>
      </c>
    </row>
    <row r="730" spans="1:3" ht="15" x14ac:dyDescent="0.25">
      <c r="A730" s="34" t="s">
        <v>911</v>
      </c>
      <c r="B730" s="194" t="s">
        <v>745</v>
      </c>
      <c r="C730" s="192" t="s">
        <v>1661</v>
      </c>
    </row>
    <row r="731" spans="1:3" ht="15" x14ac:dyDescent="0.25">
      <c r="A731" s="34" t="s">
        <v>913</v>
      </c>
      <c r="B731" s="194" t="s">
        <v>745</v>
      </c>
      <c r="C731" s="192" t="s">
        <v>1662</v>
      </c>
    </row>
    <row r="732" spans="1:3" ht="15" x14ac:dyDescent="0.25">
      <c r="A732" s="34" t="s">
        <v>915</v>
      </c>
      <c r="B732" s="194" t="s">
        <v>745</v>
      </c>
      <c r="C732" s="192" t="s">
        <v>1663</v>
      </c>
    </row>
    <row r="733" spans="1:3" ht="15" x14ac:dyDescent="0.25">
      <c r="A733" s="34" t="s">
        <v>917</v>
      </c>
      <c r="B733" s="194" t="s">
        <v>745</v>
      </c>
      <c r="C733" s="192" t="s">
        <v>1664</v>
      </c>
    </row>
    <row r="734" spans="1:3" ht="15" x14ac:dyDescent="0.25">
      <c r="A734" s="34" t="s">
        <v>919</v>
      </c>
      <c r="B734" s="194" t="s">
        <v>745</v>
      </c>
      <c r="C734" s="192" t="s">
        <v>1659</v>
      </c>
    </row>
    <row r="735" spans="1:3" ht="15" x14ac:dyDescent="0.25">
      <c r="A735" s="34" t="s">
        <v>921</v>
      </c>
      <c r="B735" s="194" t="s">
        <v>745</v>
      </c>
      <c r="C735" s="192" t="s">
        <v>1665</v>
      </c>
    </row>
    <row r="736" spans="1:3" ht="15" x14ac:dyDescent="0.25">
      <c r="A736" s="34" t="s">
        <v>923</v>
      </c>
      <c r="B736" s="194" t="s">
        <v>745</v>
      </c>
      <c r="C736" s="192" t="s">
        <v>1666</v>
      </c>
    </row>
    <row r="737" spans="1:3" ht="15" x14ac:dyDescent="0.25">
      <c r="A737" s="34" t="s">
        <v>925</v>
      </c>
      <c r="B737" s="194" t="s">
        <v>745</v>
      </c>
      <c r="C737" s="192" t="s">
        <v>1667</v>
      </c>
    </row>
    <row r="738" spans="1:3" ht="15" x14ac:dyDescent="0.25">
      <c r="A738" s="34" t="s">
        <v>927</v>
      </c>
      <c r="B738" s="194" t="s">
        <v>745</v>
      </c>
      <c r="C738" s="192" t="s">
        <v>1668</v>
      </c>
    </row>
    <row r="739" spans="1:3" ht="15" x14ac:dyDescent="0.25">
      <c r="A739" s="34" t="s">
        <v>938</v>
      </c>
      <c r="B739" s="194" t="s">
        <v>745</v>
      </c>
      <c r="C739" s="192" t="s">
        <v>1669</v>
      </c>
    </row>
    <row r="740" spans="1:3" ht="15" x14ac:dyDescent="0.25">
      <c r="A740" s="34" t="s">
        <v>940</v>
      </c>
      <c r="B740" s="194" t="s">
        <v>745</v>
      </c>
      <c r="C740" s="192" t="s">
        <v>1670</v>
      </c>
    </row>
    <row r="741" spans="1:3" ht="15" x14ac:dyDescent="0.25">
      <c r="A741" s="34" t="s">
        <v>942</v>
      </c>
      <c r="B741" s="194" t="s">
        <v>745</v>
      </c>
      <c r="C741" s="192" t="s">
        <v>1671</v>
      </c>
    </row>
    <row r="742" spans="1:3" ht="15" x14ac:dyDescent="0.25">
      <c r="A742" s="34" t="s">
        <v>944</v>
      </c>
      <c r="B742" s="194" t="s">
        <v>745</v>
      </c>
      <c r="C742" s="192" t="s">
        <v>1672</v>
      </c>
    </row>
    <row r="743" spans="1:3" ht="15" x14ac:dyDescent="0.25">
      <c r="A743" s="34" t="s">
        <v>946</v>
      </c>
      <c r="B743" s="194" t="s">
        <v>745</v>
      </c>
      <c r="C743" s="192" t="s">
        <v>1750</v>
      </c>
    </row>
    <row r="744" spans="1:3" ht="15" x14ac:dyDescent="0.25">
      <c r="A744" s="34" t="s">
        <v>948</v>
      </c>
      <c r="B744" s="194" t="s">
        <v>745</v>
      </c>
      <c r="C744" s="192" t="s">
        <v>1673</v>
      </c>
    </row>
    <row r="745" spans="1:3" ht="15" x14ac:dyDescent="0.25">
      <c r="A745" s="34" t="s">
        <v>950</v>
      </c>
      <c r="B745" s="194" t="s">
        <v>745</v>
      </c>
      <c r="C745" s="192" t="s">
        <v>1674</v>
      </c>
    </row>
    <row r="746" spans="1:3" ht="15" x14ac:dyDescent="0.25">
      <c r="A746" s="34" t="s">
        <v>952</v>
      </c>
      <c r="B746" s="194" t="s">
        <v>745</v>
      </c>
      <c r="C746" s="192" t="s">
        <v>1751</v>
      </c>
    </row>
    <row r="747" spans="1:3" ht="15" x14ac:dyDescent="0.25">
      <c r="A747" s="34" t="s">
        <v>954</v>
      </c>
      <c r="B747" s="194" t="s">
        <v>745</v>
      </c>
      <c r="C747" s="192" t="s">
        <v>1752</v>
      </c>
    </row>
    <row r="748" spans="1:3" ht="15" x14ac:dyDescent="0.25">
      <c r="A748" s="34" t="s">
        <v>956</v>
      </c>
      <c r="B748" s="194" t="s">
        <v>745</v>
      </c>
      <c r="C748" s="192" t="s">
        <v>1753</v>
      </c>
    </row>
    <row r="749" spans="1:3" ht="15" x14ac:dyDescent="0.25">
      <c r="A749" s="34" t="s">
        <v>958</v>
      </c>
      <c r="B749" s="194" t="s">
        <v>745</v>
      </c>
      <c r="C749" s="192" t="s">
        <v>1675</v>
      </c>
    </row>
    <row r="750" spans="1:3" ht="15" x14ac:dyDescent="0.25">
      <c r="A750" s="34" t="s">
        <v>960</v>
      </c>
      <c r="B750" s="194" t="s">
        <v>745</v>
      </c>
      <c r="C750" s="192" t="s">
        <v>1676</v>
      </c>
    </row>
    <row r="751" spans="1:3" ht="15" x14ac:dyDescent="0.25">
      <c r="A751" s="34" t="s">
        <v>962</v>
      </c>
      <c r="B751" s="194" t="s">
        <v>745</v>
      </c>
      <c r="C751" s="192" t="s">
        <v>1677</v>
      </c>
    </row>
    <row r="752" spans="1:3" ht="15" x14ac:dyDescent="0.25">
      <c r="A752" s="34" t="s">
        <v>964</v>
      </c>
      <c r="B752" s="194" t="s">
        <v>745</v>
      </c>
      <c r="C752" s="192" t="s">
        <v>1678</v>
      </c>
    </row>
    <row r="753" spans="1:3" ht="15" x14ac:dyDescent="0.25">
      <c r="A753" s="34" t="s">
        <v>966</v>
      </c>
      <c r="B753" s="194" t="s">
        <v>745</v>
      </c>
      <c r="C753" s="192" t="s">
        <v>1679</v>
      </c>
    </row>
    <row r="754" spans="1:3" ht="15" x14ac:dyDescent="0.25">
      <c r="A754" s="34" t="s">
        <v>968</v>
      </c>
      <c r="B754" s="194" t="s">
        <v>745</v>
      </c>
      <c r="C754" s="192" t="s">
        <v>1680</v>
      </c>
    </row>
    <row r="755" spans="1:3" ht="15" x14ac:dyDescent="0.25">
      <c r="A755" s="34" t="s">
        <v>970</v>
      </c>
      <c r="B755" s="194" t="s">
        <v>745</v>
      </c>
      <c r="C755" s="192" t="s">
        <v>1675</v>
      </c>
    </row>
    <row r="756" spans="1:3" ht="15" x14ac:dyDescent="0.25">
      <c r="A756" s="34" t="s">
        <v>972</v>
      </c>
      <c r="B756" s="194" t="s">
        <v>745</v>
      </c>
      <c r="C756" s="192" t="s">
        <v>1681</v>
      </c>
    </row>
    <row r="757" spans="1:3" ht="15" x14ac:dyDescent="0.25">
      <c r="A757" s="34" t="s">
        <v>974</v>
      </c>
      <c r="B757" s="194" t="s">
        <v>745</v>
      </c>
      <c r="C757" s="192" t="s">
        <v>1682</v>
      </c>
    </row>
    <row r="758" spans="1:3" ht="15" x14ac:dyDescent="0.25">
      <c r="A758" s="34" t="s">
        <v>976</v>
      </c>
      <c r="B758" s="194" t="s">
        <v>745</v>
      </c>
      <c r="C758" s="192" t="s">
        <v>1683</v>
      </c>
    </row>
    <row r="759" spans="1:3" ht="15" x14ac:dyDescent="0.25">
      <c r="A759" s="34" t="s">
        <v>978</v>
      </c>
      <c r="B759" s="194" t="s">
        <v>745</v>
      </c>
      <c r="C759" s="192" t="s">
        <v>1684</v>
      </c>
    </row>
    <row r="760" spans="1:3" ht="15" x14ac:dyDescent="0.25">
      <c r="A760" s="34" t="s">
        <v>980</v>
      </c>
      <c r="B760" s="194" t="s">
        <v>745</v>
      </c>
      <c r="C760" s="192" t="s">
        <v>1685</v>
      </c>
    </row>
    <row r="761" spans="1:3" ht="15" x14ac:dyDescent="0.25">
      <c r="A761" s="34" t="s">
        <v>981</v>
      </c>
      <c r="B761" s="194" t="s">
        <v>745</v>
      </c>
      <c r="C761" s="192" t="s">
        <v>1686</v>
      </c>
    </row>
    <row r="762" spans="1:3" ht="15" x14ac:dyDescent="0.25">
      <c r="A762" s="34" t="s">
        <v>982</v>
      </c>
      <c r="B762" s="194" t="s">
        <v>745</v>
      </c>
      <c r="C762" s="192" t="s">
        <v>1687</v>
      </c>
    </row>
    <row r="763" spans="1:3" ht="15" x14ac:dyDescent="0.25">
      <c r="A763" s="34" t="s">
        <v>983</v>
      </c>
      <c r="B763" s="194" t="s">
        <v>745</v>
      </c>
      <c r="C763" s="192" t="s">
        <v>1688</v>
      </c>
    </row>
    <row r="764" spans="1:3" ht="15" x14ac:dyDescent="0.25">
      <c r="A764" s="34" t="s">
        <v>984</v>
      </c>
      <c r="B764" s="194" t="s">
        <v>745</v>
      </c>
      <c r="C764" s="192" t="s">
        <v>1689</v>
      </c>
    </row>
    <row r="765" spans="1:3" ht="15" x14ac:dyDescent="0.25">
      <c r="A765" s="34" t="s">
        <v>985</v>
      </c>
      <c r="B765" s="194" t="s">
        <v>745</v>
      </c>
      <c r="C765" s="192" t="s">
        <v>1690</v>
      </c>
    </row>
    <row r="766" spans="1:3" ht="15" x14ac:dyDescent="0.25">
      <c r="A766" s="34" t="s">
        <v>986</v>
      </c>
      <c r="B766" s="194" t="s">
        <v>745</v>
      </c>
      <c r="C766" s="192" t="s">
        <v>1691</v>
      </c>
    </row>
    <row r="767" spans="1:3" ht="15" x14ac:dyDescent="0.25">
      <c r="A767" s="34" t="s">
        <v>987</v>
      </c>
      <c r="B767" s="194" t="s">
        <v>745</v>
      </c>
      <c r="C767" s="192" t="s">
        <v>1692</v>
      </c>
    </row>
    <row r="768" spans="1:3" ht="15" x14ac:dyDescent="0.25">
      <c r="A768" s="34" t="s">
        <v>988</v>
      </c>
      <c r="B768" s="194" t="s">
        <v>745</v>
      </c>
      <c r="C768" s="192" t="s">
        <v>1693</v>
      </c>
    </row>
    <row r="769" spans="1:3" ht="15" x14ac:dyDescent="0.25">
      <c r="A769" s="34" t="s">
        <v>989</v>
      </c>
      <c r="B769" s="194" t="s">
        <v>745</v>
      </c>
      <c r="C769" s="192" t="s">
        <v>1694</v>
      </c>
    </row>
    <row r="770" spans="1:3" ht="15" x14ac:dyDescent="0.25">
      <c r="A770" s="34" t="s">
        <v>939</v>
      </c>
      <c r="B770" s="194" t="s">
        <v>745</v>
      </c>
      <c r="C770" s="192" t="s">
        <v>1695</v>
      </c>
    </row>
    <row r="771" spans="1:3" ht="15" x14ac:dyDescent="0.25">
      <c r="A771" s="34" t="s">
        <v>941</v>
      </c>
      <c r="B771" s="194" t="s">
        <v>745</v>
      </c>
      <c r="C771" s="192" t="s">
        <v>1696</v>
      </c>
    </row>
    <row r="772" spans="1:3" ht="15" x14ac:dyDescent="0.25">
      <c r="A772" s="34" t="s">
        <v>943</v>
      </c>
      <c r="B772" s="194" t="s">
        <v>745</v>
      </c>
      <c r="C772" s="192" t="s">
        <v>1697</v>
      </c>
    </row>
    <row r="773" spans="1:3" ht="15" x14ac:dyDescent="0.25">
      <c r="A773" s="34" t="s">
        <v>945</v>
      </c>
      <c r="B773" s="194" t="s">
        <v>745</v>
      </c>
      <c r="C773" s="192" t="s">
        <v>1698</v>
      </c>
    </row>
    <row r="774" spans="1:3" ht="15" x14ac:dyDescent="0.25">
      <c r="A774" s="34" t="s">
        <v>947</v>
      </c>
      <c r="B774" s="194" t="s">
        <v>745</v>
      </c>
      <c r="C774" s="192" t="s">
        <v>1754</v>
      </c>
    </row>
    <row r="775" spans="1:3" ht="15" x14ac:dyDescent="0.25">
      <c r="A775" s="34" t="s">
        <v>949</v>
      </c>
      <c r="B775" s="194" t="s">
        <v>745</v>
      </c>
      <c r="C775" s="192" t="s">
        <v>1699</v>
      </c>
    </row>
    <row r="776" spans="1:3" ht="15" x14ac:dyDescent="0.25">
      <c r="A776" s="34" t="s">
        <v>951</v>
      </c>
      <c r="B776" s="194" t="s">
        <v>745</v>
      </c>
      <c r="C776" s="192" t="s">
        <v>1700</v>
      </c>
    </row>
    <row r="777" spans="1:3" ht="15" x14ac:dyDescent="0.25">
      <c r="A777" s="34" t="s">
        <v>953</v>
      </c>
      <c r="B777" s="194" t="s">
        <v>745</v>
      </c>
      <c r="C777" s="192" t="s">
        <v>1755</v>
      </c>
    </row>
    <row r="778" spans="1:3" ht="15" x14ac:dyDescent="0.25">
      <c r="A778" s="34" t="s">
        <v>955</v>
      </c>
      <c r="B778" s="194" t="s">
        <v>745</v>
      </c>
      <c r="C778" s="192" t="s">
        <v>1756</v>
      </c>
    </row>
    <row r="779" spans="1:3" ht="15" x14ac:dyDescent="0.25">
      <c r="A779" s="34" t="s">
        <v>957</v>
      </c>
      <c r="B779" s="194" t="s">
        <v>745</v>
      </c>
      <c r="C779" s="192" t="s">
        <v>1757</v>
      </c>
    </row>
    <row r="780" spans="1:3" ht="15" x14ac:dyDescent="0.25">
      <c r="A780" s="34" t="s">
        <v>959</v>
      </c>
      <c r="B780" s="194" t="s">
        <v>745</v>
      </c>
      <c r="C780" s="192" t="s">
        <v>1701</v>
      </c>
    </row>
    <row r="781" spans="1:3" ht="15" x14ac:dyDescent="0.25">
      <c r="A781" s="34" t="s">
        <v>961</v>
      </c>
      <c r="B781" s="194" t="s">
        <v>745</v>
      </c>
      <c r="C781" s="192" t="s">
        <v>1702</v>
      </c>
    </row>
    <row r="782" spans="1:3" ht="15" x14ac:dyDescent="0.25">
      <c r="A782" s="34" t="s">
        <v>963</v>
      </c>
      <c r="B782" s="194" t="s">
        <v>745</v>
      </c>
      <c r="C782" s="192" t="s">
        <v>1703</v>
      </c>
    </row>
    <row r="783" spans="1:3" ht="15" x14ac:dyDescent="0.25">
      <c r="A783" s="34" t="s">
        <v>965</v>
      </c>
      <c r="B783" s="194" t="s">
        <v>745</v>
      </c>
      <c r="C783" s="192" t="s">
        <v>1704</v>
      </c>
    </row>
    <row r="784" spans="1:3" ht="15" x14ac:dyDescent="0.25">
      <c r="A784" s="34" t="s">
        <v>967</v>
      </c>
      <c r="B784" s="194" t="s">
        <v>745</v>
      </c>
      <c r="C784" s="192" t="s">
        <v>1705</v>
      </c>
    </row>
    <row r="785" spans="1:3" ht="15" x14ac:dyDescent="0.25">
      <c r="A785" s="34" t="s">
        <v>969</v>
      </c>
      <c r="B785" s="194" t="s">
        <v>745</v>
      </c>
      <c r="C785" s="192" t="s">
        <v>1706</v>
      </c>
    </row>
    <row r="786" spans="1:3" ht="15" x14ac:dyDescent="0.25">
      <c r="A786" s="34" t="s">
        <v>971</v>
      </c>
      <c r="B786" s="194" t="s">
        <v>745</v>
      </c>
      <c r="C786" s="192" t="s">
        <v>1701</v>
      </c>
    </row>
    <row r="787" spans="1:3" ht="15" x14ac:dyDescent="0.25">
      <c r="A787" s="34" t="s">
        <v>973</v>
      </c>
      <c r="B787" s="194" t="s">
        <v>745</v>
      </c>
      <c r="C787" s="192" t="s">
        <v>1707</v>
      </c>
    </row>
    <row r="788" spans="1:3" ht="15" x14ac:dyDescent="0.25">
      <c r="A788" s="34" t="s">
        <v>975</v>
      </c>
      <c r="B788" s="194" t="s">
        <v>745</v>
      </c>
      <c r="C788" s="192" t="s">
        <v>1708</v>
      </c>
    </row>
    <row r="789" spans="1:3" ht="15" x14ac:dyDescent="0.25">
      <c r="A789" s="34" t="s">
        <v>977</v>
      </c>
      <c r="B789" s="194" t="s">
        <v>745</v>
      </c>
      <c r="C789" s="192" t="s">
        <v>1709</v>
      </c>
    </row>
    <row r="790" spans="1:3" ht="15" x14ac:dyDescent="0.25">
      <c r="A790" s="34" t="s">
        <v>979</v>
      </c>
      <c r="B790" s="194" t="s">
        <v>745</v>
      </c>
      <c r="C790" s="192" t="s">
        <v>1710</v>
      </c>
    </row>
    <row r="791" spans="1:3" ht="15" x14ac:dyDescent="0.25">
      <c r="A791" s="34" t="s">
        <v>2514</v>
      </c>
      <c r="B791" s="194" t="s">
        <v>745</v>
      </c>
      <c r="C791" s="192" t="s">
        <v>2604</v>
      </c>
    </row>
    <row r="792" spans="1:3" ht="15" x14ac:dyDescent="0.25">
      <c r="A792" s="34" t="s">
        <v>2516</v>
      </c>
      <c r="B792" s="194" t="s">
        <v>745</v>
      </c>
      <c r="C792" s="192" t="s">
        <v>2606</v>
      </c>
    </row>
    <row r="793" spans="1:3" ht="15" x14ac:dyDescent="0.25">
      <c r="A793" s="34" t="s">
        <v>2518</v>
      </c>
      <c r="B793" s="194" t="s">
        <v>745</v>
      </c>
      <c r="C793" s="192" t="s">
        <v>2608</v>
      </c>
    </row>
    <row r="794" spans="1:3" ht="15" x14ac:dyDescent="0.25">
      <c r="A794" s="34" t="s">
        <v>2520</v>
      </c>
      <c r="B794" s="194" t="s">
        <v>745</v>
      </c>
      <c r="C794" s="192" t="s">
        <v>2610</v>
      </c>
    </row>
    <row r="795" spans="1:3" ht="15" x14ac:dyDescent="0.25">
      <c r="A795" s="34" t="s">
        <v>2522</v>
      </c>
      <c r="B795" s="194" t="s">
        <v>745</v>
      </c>
      <c r="C795" s="192" t="s">
        <v>2612</v>
      </c>
    </row>
    <row r="796" spans="1:3" ht="15" x14ac:dyDescent="0.25">
      <c r="A796" s="34" t="s">
        <v>2524</v>
      </c>
      <c r="B796" s="194" t="s">
        <v>745</v>
      </c>
      <c r="C796" s="192" t="s">
        <v>2614</v>
      </c>
    </row>
    <row r="797" spans="1:3" ht="15" x14ac:dyDescent="0.25">
      <c r="A797" s="34" t="s">
        <v>2526</v>
      </c>
      <c r="B797" s="194" t="s">
        <v>745</v>
      </c>
      <c r="C797" s="192" t="s">
        <v>2616</v>
      </c>
    </row>
    <row r="798" spans="1:3" ht="15" x14ac:dyDescent="0.25">
      <c r="A798" s="34" t="s">
        <v>2528</v>
      </c>
      <c r="B798" s="194" t="s">
        <v>745</v>
      </c>
      <c r="C798" s="192" t="s">
        <v>2618</v>
      </c>
    </row>
    <row r="799" spans="1:3" ht="15" x14ac:dyDescent="0.25">
      <c r="A799" s="34" t="s">
        <v>2530</v>
      </c>
      <c r="B799" s="194" t="s">
        <v>745</v>
      </c>
      <c r="C799" s="192" t="s">
        <v>2620</v>
      </c>
    </row>
    <row r="800" spans="1:3" ht="15" x14ac:dyDescent="0.25">
      <c r="A800" s="34" t="s">
        <v>2532</v>
      </c>
      <c r="B800" s="194" t="s">
        <v>745</v>
      </c>
      <c r="C800" s="192" t="s">
        <v>2622</v>
      </c>
    </row>
    <row r="801" spans="1:3" ht="15" x14ac:dyDescent="0.25">
      <c r="A801" s="34" t="s">
        <v>2534</v>
      </c>
      <c r="B801" s="194" t="s">
        <v>745</v>
      </c>
      <c r="C801" s="192" t="s">
        <v>2624</v>
      </c>
    </row>
    <row r="802" spans="1:3" ht="15" x14ac:dyDescent="0.25">
      <c r="A802" s="34" t="s">
        <v>2536</v>
      </c>
      <c r="B802" s="194" t="s">
        <v>745</v>
      </c>
      <c r="C802" s="192" t="s">
        <v>2626</v>
      </c>
    </row>
    <row r="803" spans="1:3" ht="15" x14ac:dyDescent="0.25">
      <c r="A803" s="34" t="s">
        <v>2538</v>
      </c>
      <c r="B803" s="194" t="s">
        <v>745</v>
      </c>
      <c r="C803" s="192" t="s">
        <v>2628</v>
      </c>
    </row>
    <row r="804" spans="1:3" ht="15" x14ac:dyDescent="0.25">
      <c r="A804" s="34" t="s">
        <v>2540</v>
      </c>
      <c r="B804" s="194" t="s">
        <v>745</v>
      </c>
      <c r="C804" s="192" t="s">
        <v>2630</v>
      </c>
    </row>
    <row r="805" spans="1:3" ht="15" x14ac:dyDescent="0.25">
      <c r="A805" s="34" t="s">
        <v>2542</v>
      </c>
      <c r="B805" s="194" t="s">
        <v>745</v>
      </c>
      <c r="C805" s="192" t="s">
        <v>2632</v>
      </c>
    </row>
    <row r="806" spans="1:3" ht="15" x14ac:dyDescent="0.25">
      <c r="A806" s="34" t="s">
        <v>2544</v>
      </c>
      <c r="B806" s="194" t="s">
        <v>745</v>
      </c>
      <c r="C806" s="192" t="s">
        <v>2634</v>
      </c>
    </row>
    <row r="807" spans="1:3" ht="15" x14ac:dyDescent="0.25">
      <c r="A807" s="34" t="s">
        <v>2546</v>
      </c>
      <c r="B807" s="194" t="s">
        <v>745</v>
      </c>
      <c r="C807" s="192" t="s">
        <v>2622</v>
      </c>
    </row>
    <row r="808" spans="1:3" ht="15" x14ac:dyDescent="0.25">
      <c r="A808" s="34" t="s">
        <v>2548</v>
      </c>
      <c r="B808" s="194" t="s">
        <v>745</v>
      </c>
      <c r="C808" s="192" t="s">
        <v>2636</v>
      </c>
    </row>
    <row r="809" spans="1:3" ht="15" x14ac:dyDescent="0.25">
      <c r="A809" s="34" t="s">
        <v>2550</v>
      </c>
      <c r="B809" s="194" t="s">
        <v>745</v>
      </c>
      <c r="C809" s="192" t="s">
        <v>2638</v>
      </c>
    </row>
    <row r="810" spans="1:3" ht="15" x14ac:dyDescent="0.25">
      <c r="A810" s="34" t="s">
        <v>2552</v>
      </c>
      <c r="B810" s="194" t="s">
        <v>745</v>
      </c>
      <c r="C810" s="192" t="s">
        <v>2640</v>
      </c>
    </row>
    <row r="811" spans="1:3" ht="15" x14ac:dyDescent="0.25">
      <c r="A811" s="34" t="s">
        <v>2554</v>
      </c>
      <c r="B811" s="194" t="s">
        <v>745</v>
      </c>
      <c r="C811" s="192" t="s">
        <v>2642</v>
      </c>
    </row>
    <row r="812" spans="1:3" ht="15" x14ac:dyDescent="0.25">
      <c r="A812" s="34" t="s">
        <v>2556</v>
      </c>
      <c r="B812" s="194" t="s">
        <v>745</v>
      </c>
      <c r="C812" s="192" t="s">
        <v>2644</v>
      </c>
    </row>
    <row r="813" spans="1:3" ht="15" x14ac:dyDescent="0.25">
      <c r="A813" s="34" t="s">
        <v>2558</v>
      </c>
      <c r="B813" s="194" t="s">
        <v>745</v>
      </c>
      <c r="C813" s="192" t="s">
        <v>2646</v>
      </c>
    </row>
    <row r="814" spans="1:3" ht="15" x14ac:dyDescent="0.25">
      <c r="A814" s="34" t="s">
        <v>2560</v>
      </c>
      <c r="B814" s="194" t="s">
        <v>745</v>
      </c>
      <c r="C814" s="192" t="s">
        <v>2648</v>
      </c>
    </row>
    <row r="815" spans="1:3" ht="15" x14ac:dyDescent="0.25">
      <c r="A815" s="34" t="s">
        <v>2515</v>
      </c>
      <c r="B815" s="194" t="s">
        <v>745</v>
      </c>
      <c r="C815" s="192" t="s">
        <v>2605</v>
      </c>
    </row>
    <row r="816" spans="1:3" ht="15" x14ac:dyDescent="0.25">
      <c r="A816" s="34" t="s">
        <v>2517</v>
      </c>
      <c r="B816" s="194" t="s">
        <v>745</v>
      </c>
      <c r="C816" s="192" t="s">
        <v>2607</v>
      </c>
    </row>
    <row r="817" spans="1:3" ht="15" x14ac:dyDescent="0.25">
      <c r="A817" s="34" t="s">
        <v>2519</v>
      </c>
      <c r="B817" s="194" t="s">
        <v>745</v>
      </c>
      <c r="C817" s="192" t="s">
        <v>2609</v>
      </c>
    </row>
    <row r="818" spans="1:3" ht="15" x14ac:dyDescent="0.25">
      <c r="A818" s="34" t="s">
        <v>2521</v>
      </c>
      <c r="B818" s="194" t="s">
        <v>745</v>
      </c>
      <c r="C818" s="192" t="s">
        <v>2611</v>
      </c>
    </row>
    <row r="819" spans="1:3" ht="15" x14ac:dyDescent="0.25">
      <c r="A819" s="34" t="s">
        <v>2523</v>
      </c>
      <c r="B819" s="194" t="s">
        <v>745</v>
      </c>
      <c r="C819" s="192" t="s">
        <v>2613</v>
      </c>
    </row>
    <row r="820" spans="1:3" ht="15" x14ac:dyDescent="0.25">
      <c r="A820" s="34" t="s">
        <v>2525</v>
      </c>
      <c r="B820" s="194" t="s">
        <v>745</v>
      </c>
      <c r="C820" s="192" t="s">
        <v>2615</v>
      </c>
    </row>
    <row r="821" spans="1:3" ht="15" x14ac:dyDescent="0.25">
      <c r="A821" s="34" t="s">
        <v>2527</v>
      </c>
      <c r="B821" s="194" t="s">
        <v>745</v>
      </c>
      <c r="C821" s="192" t="s">
        <v>2617</v>
      </c>
    </row>
    <row r="822" spans="1:3" ht="15" x14ac:dyDescent="0.25">
      <c r="A822" s="34" t="s">
        <v>2529</v>
      </c>
      <c r="B822" s="194" t="s">
        <v>745</v>
      </c>
      <c r="C822" s="192" t="s">
        <v>2619</v>
      </c>
    </row>
    <row r="823" spans="1:3" ht="15" x14ac:dyDescent="0.25">
      <c r="A823" s="34" t="s">
        <v>2531</v>
      </c>
      <c r="B823" s="194" t="s">
        <v>745</v>
      </c>
      <c r="C823" s="192" t="s">
        <v>2621</v>
      </c>
    </row>
    <row r="824" spans="1:3" ht="15" x14ac:dyDescent="0.25">
      <c r="A824" s="34" t="s">
        <v>2533</v>
      </c>
      <c r="B824" s="194" t="s">
        <v>745</v>
      </c>
      <c r="C824" s="192" t="s">
        <v>2623</v>
      </c>
    </row>
    <row r="825" spans="1:3" ht="15" x14ac:dyDescent="0.25">
      <c r="A825" s="34" t="s">
        <v>2535</v>
      </c>
      <c r="B825" s="194" t="s">
        <v>745</v>
      </c>
      <c r="C825" s="192" t="s">
        <v>2625</v>
      </c>
    </row>
    <row r="826" spans="1:3" ht="15" x14ac:dyDescent="0.25">
      <c r="A826" s="34" t="s">
        <v>2537</v>
      </c>
      <c r="B826" s="194" t="s">
        <v>745</v>
      </c>
      <c r="C826" s="192" t="s">
        <v>2627</v>
      </c>
    </row>
    <row r="827" spans="1:3" ht="15" x14ac:dyDescent="0.25">
      <c r="A827" s="34" t="s">
        <v>2539</v>
      </c>
      <c r="B827" s="194" t="s">
        <v>745</v>
      </c>
      <c r="C827" s="192" t="s">
        <v>2629</v>
      </c>
    </row>
    <row r="828" spans="1:3" ht="15" x14ac:dyDescent="0.25">
      <c r="A828" s="34" t="s">
        <v>2541</v>
      </c>
      <c r="B828" s="194" t="s">
        <v>745</v>
      </c>
      <c r="C828" s="192" t="s">
        <v>2631</v>
      </c>
    </row>
    <row r="829" spans="1:3" ht="15" x14ac:dyDescent="0.25">
      <c r="A829" s="34" t="s">
        <v>2543</v>
      </c>
      <c r="B829" s="194" t="s">
        <v>745</v>
      </c>
      <c r="C829" s="192" t="s">
        <v>2633</v>
      </c>
    </row>
    <row r="830" spans="1:3" ht="15" x14ac:dyDescent="0.25">
      <c r="A830" s="34" t="s">
        <v>2545</v>
      </c>
      <c r="B830" s="194" t="s">
        <v>745</v>
      </c>
      <c r="C830" s="192" t="s">
        <v>2635</v>
      </c>
    </row>
    <row r="831" spans="1:3" ht="15" x14ac:dyDescent="0.25">
      <c r="A831" s="34" t="s">
        <v>2547</v>
      </c>
      <c r="B831" s="194" t="s">
        <v>745</v>
      </c>
      <c r="C831" s="192" t="s">
        <v>2623</v>
      </c>
    </row>
    <row r="832" spans="1:3" ht="15" x14ac:dyDescent="0.25">
      <c r="A832" s="34" t="s">
        <v>2549</v>
      </c>
      <c r="B832" s="194" t="s">
        <v>745</v>
      </c>
      <c r="C832" s="192" t="s">
        <v>2637</v>
      </c>
    </row>
    <row r="833" spans="1:3" ht="15" x14ac:dyDescent="0.25">
      <c r="A833" s="34" t="s">
        <v>2551</v>
      </c>
      <c r="B833" s="194" t="s">
        <v>745</v>
      </c>
      <c r="C833" s="192" t="s">
        <v>2639</v>
      </c>
    </row>
    <row r="834" spans="1:3" ht="15" x14ac:dyDescent="0.25">
      <c r="A834" s="34" t="s">
        <v>2553</v>
      </c>
      <c r="B834" s="194" t="s">
        <v>745</v>
      </c>
      <c r="C834" s="192" t="s">
        <v>2641</v>
      </c>
    </row>
    <row r="835" spans="1:3" ht="15" x14ac:dyDescent="0.25">
      <c r="A835" s="34" t="s">
        <v>2555</v>
      </c>
      <c r="B835" s="194" t="s">
        <v>745</v>
      </c>
      <c r="C835" s="192" t="s">
        <v>2643</v>
      </c>
    </row>
    <row r="836" spans="1:3" ht="15" x14ac:dyDescent="0.25">
      <c r="A836" s="34" t="s">
        <v>2557</v>
      </c>
      <c r="B836" s="194" t="s">
        <v>745</v>
      </c>
      <c r="C836" s="192" t="s">
        <v>2645</v>
      </c>
    </row>
    <row r="837" spans="1:3" ht="15" x14ac:dyDescent="0.25">
      <c r="A837" s="34" t="s">
        <v>2559</v>
      </c>
      <c r="B837" s="194" t="s">
        <v>745</v>
      </c>
      <c r="C837" s="192" t="s">
        <v>2647</v>
      </c>
    </row>
    <row r="838" spans="1:3" ht="15" x14ac:dyDescent="0.25">
      <c r="A838" s="34" t="s">
        <v>2561</v>
      </c>
      <c r="B838" s="194" t="s">
        <v>745</v>
      </c>
      <c r="C838" s="192" t="s">
        <v>2649</v>
      </c>
    </row>
    <row r="839" spans="1:3" ht="15" x14ac:dyDescent="0.25">
      <c r="A839" s="34" t="s">
        <v>2572</v>
      </c>
      <c r="B839" s="194" t="s">
        <v>745</v>
      </c>
      <c r="C839" s="192" t="s">
        <v>2650</v>
      </c>
    </row>
    <row r="840" spans="1:3" ht="15" x14ac:dyDescent="0.25">
      <c r="A840" s="34" t="s">
        <v>2574</v>
      </c>
      <c r="B840" s="194" t="s">
        <v>745</v>
      </c>
      <c r="C840" s="192" t="s">
        <v>2652</v>
      </c>
    </row>
    <row r="841" spans="1:3" ht="15" x14ac:dyDescent="0.25">
      <c r="A841" s="34" t="s">
        <v>2576</v>
      </c>
      <c r="B841" s="194" t="s">
        <v>745</v>
      </c>
      <c r="C841" s="192" t="s">
        <v>2654</v>
      </c>
    </row>
    <row r="842" spans="1:3" ht="15" x14ac:dyDescent="0.25">
      <c r="A842" s="34" t="s">
        <v>2578</v>
      </c>
      <c r="B842" s="194" t="s">
        <v>745</v>
      </c>
      <c r="C842" s="192" t="s">
        <v>2656</v>
      </c>
    </row>
    <row r="843" spans="1:3" ht="15" x14ac:dyDescent="0.25">
      <c r="A843" s="34" t="s">
        <v>2580</v>
      </c>
      <c r="B843" s="194" t="s">
        <v>745</v>
      </c>
      <c r="C843" s="192" t="s">
        <v>2658</v>
      </c>
    </row>
    <row r="844" spans="1:3" ht="15" x14ac:dyDescent="0.25">
      <c r="A844" s="34" t="s">
        <v>2582</v>
      </c>
      <c r="B844" s="194" t="s">
        <v>745</v>
      </c>
      <c r="C844" s="192" t="s">
        <v>2660</v>
      </c>
    </row>
    <row r="845" spans="1:3" ht="15" x14ac:dyDescent="0.25">
      <c r="A845" s="34" t="s">
        <v>2562</v>
      </c>
      <c r="B845" s="194" t="s">
        <v>745</v>
      </c>
      <c r="C845" s="192" t="s">
        <v>2662</v>
      </c>
    </row>
    <row r="846" spans="1:3" ht="15" x14ac:dyDescent="0.25">
      <c r="A846" s="34" t="s">
        <v>2563</v>
      </c>
      <c r="B846" s="194" t="s">
        <v>745</v>
      </c>
      <c r="C846" s="192" t="s">
        <v>2663</v>
      </c>
    </row>
    <row r="847" spans="1:3" ht="15" x14ac:dyDescent="0.25">
      <c r="A847" s="34" t="s">
        <v>2564</v>
      </c>
      <c r="B847" s="194" t="s">
        <v>745</v>
      </c>
      <c r="C847" s="192" t="s">
        <v>2664</v>
      </c>
    </row>
    <row r="848" spans="1:3" ht="15" x14ac:dyDescent="0.25">
      <c r="A848" s="34" t="s">
        <v>2565</v>
      </c>
      <c r="B848" s="194" t="s">
        <v>745</v>
      </c>
      <c r="C848" s="192" t="s">
        <v>2665</v>
      </c>
    </row>
    <row r="849" spans="1:3" ht="15" x14ac:dyDescent="0.25">
      <c r="A849" s="34" t="s">
        <v>2566</v>
      </c>
      <c r="B849" s="194" t="s">
        <v>745</v>
      </c>
      <c r="C849" s="192" t="s">
        <v>2666</v>
      </c>
    </row>
    <row r="850" spans="1:3" ht="15" x14ac:dyDescent="0.25">
      <c r="A850" s="34" t="s">
        <v>2567</v>
      </c>
      <c r="B850" s="194" t="s">
        <v>745</v>
      </c>
      <c r="C850" s="192" t="s">
        <v>2667</v>
      </c>
    </row>
    <row r="851" spans="1:3" ht="15" x14ac:dyDescent="0.25">
      <c r="A851" s="34" t="s">
        <v>2568</v>
      </c>
      <c r="B851" s="194" t="s">
        <v>745</v>
      </c>
      <c r="C851" s="192" t="s">
        <v>2668</v>
      </c>
    </row>
    <row r="852" spans="1:3" ht="15" x14ac:dyDescent="0.25">
      <c r="A852" s="34" t="s">
        <v>2569</v>
      </c>
      <c r="B852" s="194" t="s">
        <v>745</v>
      </c>
      <c r="C852" s="192" t="s">
        <v>2669</v>
      </c>
    </row>
    <row r="853" spans="1:3" ht="15" x14ac:dyDescent="0.25">
      <c r="A853" s="34" t="s">
        <v>2570</v>
      </c>
      <c r="B853" s="194" t="s">
        <v>745</v>
      </c>
      <c r="C853" s="192" t="s">
        <v>2670</v>
      </c>
    </row>
    <row r="854" spans="1:3" ht="15" x14ac:dyDescent="0.25">
      <c r="A854" s="34" t="s">
        <v>2571</v>
      </c>
      <c r="B854" s="194" t="s">
        <v>745</v>
      </c>
      <c r="C854" s="192" t="s">
        <v>2671</v>
      </c>
    </row>
    <row r="855" spans="1:3" ht="15" x14ac:dyDescent="0.25">
      <c r="A855" s="34" t="s">
        <v>2573</v>
      </c>
      <c r="B855" s="194" t="s">
        <v>745</v>
      </c>
      <c r="C855" s="192" t="s">
        <v>2651</v>
      </c>
    </row>
    <row r="856" spans="1:3" ht="15" x14ac:dyDescent="0.25">
      <c r="A856" s="34" t="s">
        <v>2575</v>
      </c>
      <c r="B856" s="194" t="s">
        <v>745</v>
      </c>
      <c r="C856" s="192" t="s">
        <v>2653</v>
      </c>
    </row>
    <row r="857" spans="1:3" ht="15" x14ac:dyDescent="0.25">
      <c r="A857" s="34" t="s">
        <v>2577</v>
      </c>
      <c r="B857" s="194" t="s">
        <v>745</v>
      </c>
      <c r="C857" s="192" t="s">
        <v>2655</v>
      </c>
    </row>
    <row r="858" spans="1:3" ht="15" x14ac:dyDescent="0.25">
      <c r="A858" s="34" t="s">
        <v>2579</v>
      </c>
      <c r="B858" s="194" t="s">
        <v>745</v>
      </c>
      <c r="C858" s="192" t="s">
        <v>2657</v>
      </c>
    </row>
    <row r="859" spans="1:3" ht="15" x14ac:dyDescent="0.25">
      <c r="A859" s="34" t="s">
        <v>2581</v>
      </c>
      <c r="B859" s="194" t="s">
        <v>745</v>
      </c>
      <c r="C859" s="192" t="s">
        <v>2659</v>
      </c>
    </row>
    <row r="860" spans="1:3" ht="15" x14ac:dyDescent="0.25">
      <c r="A860" s="34" t="s">
        <v>2583</v>
      </c>
      <c r="B860" s="194" t="s">
        <v>745</v>
      </c>
      <c r="C860" s="192" t="s">
        <v>2661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G518"/>
  <sheetViews>
    <sheetView showGridLines="0" topLeftCell="C28" zoomScale="90" zoomScaleNormal="80" workbookViewId="0">
      <selection activeCell="D49" sqref="D49"/>
    </sheetView>
  </sheetViews>
  <sheetFormatPr baseColWidth="10" defaultColWidth="15.7109375" defaultRowHeight="15" customHeight="1" x14ac:dyDescent="0.2"/>
  <cols>
    <col min="1" max="2" width="15.7109375" style="35" hidden="1" customWidth="1"/>
    <col min="3" max="3" width="100.7109375" style="57" customWidth="1"/>
    <col min="4" max="5" width="15.7109375" style="35" customWidth="1"/>
    <col min="6" max="16384" width="15.7109375" style="37"/>
  </cols>
  <sheetData>
    <row r="1" spans="1:33" ht="15" customHeight="1" x14ac:dyDescent="0.2">
      <c r="C1" s="36" t="s">
        <v>754</v>
      </c>
      <c r="AG1" s="37" t="s">
        <v>97</v>
      </c>
    </row>
    <row r="2" spans="1:33" ht="15" customHeight="1" x14ac:dyDescent="0.2">
      <c r="C2" s="38"/>
      <c r="D2" s="250" t="s">
        <v>1</v>
      </c>
      <c r="E2" s="250"/>
    </row>
    <row r="3" spans="1:33" s="204" customFormat="1" ht="15" customHeight="1" x14ac:dyDescent="0.2">
      <c r="A3" s="39"/>
      <c r="B3" s="39"/>
      <c r="C3" s="226"/>
      <c r="D3" s="251" t="str">
        <f>Identification!E16</f>
        <v>202312</v>
      </c>
      <c r="E3" s="252"/>
    </row>
    <row r="4" spans="1:33" s="204" customFormat="1" ht="45" customHeight="1" x14ac:dyDescent="0.2">
      <c r="A4" s="39" t="s">
        <v>864</v>
      </c>
      <c r="B4" s="39" t="s">
        <v>865</v>
      </c>
      <c r="C4" s="42" t="s">
        <v>761</v>
      </c>
      <c r="D4" s="43" t="s">
        <v>765</v>
      </c>
      <c r="E4" s="43" t="s">
        <v>766</v>
      </c>
    </row>
    <row r="5" spans="1:33" ht="15" customHeight="1" x14ac:dyDescent="0.2">
      <c r="A5" s="44" t="s">
        <v>100</v>
      </c>
      <c r="B5" s="44" t="s">
        <v>101</v>
      </c>
      <c r="C5" s="45" t="s">
        <v>997</v>
      </c>
      <c r="D5" s="46">
        <f>SUM(D6:D8)</f>
        <v>0</v>
      </c>
      <c r="E5" s="47">
        <f>SUM(E6:E8)</f>
        <v>0</v>
      </c>
    </row>
    <row r="6" spans="1:33" ht="15" customHeight="1" x14ac:dyDescent="0.2">
      <c r="A6" s="35" t="s">
        <v>102</v>
      </c>
      <c r="B6" s="35" t="s">
        <v>103</v>
      </c>
      <c r="C6" s="48" t="s">
        <v>775</v>
      </c>
      <c r="D6" s="3">
        <v>0</v>
      </c>
      <c r="E6" s="4">
        <v>0</v>
      </c>
    </row>
    <row r="7" spans="1:33" ht="15" customHeight="1" x14ac:dyDescent="0.2">
      <c r="A7" s="35" t="s">
        <v>104</v>
      </c>
      <c r="B7" s="35" t="s">
        <v>105</v>
      </c>
      <c r="C7" s="49" t="s">
        <v>998</v>
      </c>
      <c r="D7" s="5">
        <v>0</v>
      </c>
      <c r="E7" s="6">
        <v>0</v>
      </c>
    </row>
    <row r="8" spans="1:33" ht="15" customHeight="1" x14ac:dyDescent="0.2">
      <c r="A8" s="35" t="s">
        <v>106</v>
      </c>
      <c r="B8" s="35" t="s">
        <v>107</v>
      </c>
      <c r="C8" s="48" t="s">
        <v>776</v>
      </c>
      <c r="D8" s="3">
        <v>0</v>
      </c>
      <c r="E8" s="4">
        <v>0</v>
      </c>
    </row>
    <row r="9" spans="1:33" ht="15" customHeight="1" x14ac:dyDescent="0.2">
      <c r="C9" s="62"/>
      <c r="D9" s="51"/>
      <c r="E9" s="52"/>
    </row>
    <row r="10" spans="1:33" ht="15" customHeight="1" x14ac:dyDescent="0.2">
      <c r="B10" s="35" t="s">
        <v>1025</v>
      </c>
      <c r="C10" s="49" t="s">
        <v>1782</v>
      </c>
      <c r="D10" s="186"/>
      <c r="E10" s="6">
        <v>0</v>
      </c>
    </row>
    <row r="11" spans="1:33" ht="15" customHeight="1" x14ac:dyDescent="0.2">
      <c r="B11" s="35" t="s">
        <v>1026</v>
      </c>
      <c r="C11" s="48" t="s">
        <v>1781</v>
      </c>
      <c r="D11" s="187"/>
      <c r="E11" s="4">
        <v>0</v>
      </c>
    </row>
    <row r="12" spans="1:33" ht="15" customHeight="1" x14ac:dyDescent="0.2">
      <c r="B12" s="35" t="s">
        <v>1027</v>
      </c>
      <c r="C12" s="49" t="s">
        <v>1843</v>
      </c>
      <c r="D12" s="186"/>
      <c r="E12" s="6">
        <v>0</v>
      </c>
    </row>
    <row r="13" spans="1:33" s="53" customFormat="1" ht="15" customHeight="1" x14ac:dyDescent="0.2">
      <c r="A13" s="35"/>
      <c r="B13" s="35"/>
      <c r="C13" s="50"/>
      <c r="D13" s="51"/>
      <c r="E13" s="52"/>
      <c r="F13" s="37"/>
      <c r="G13" s="37"/>
      <c r="H13" s="37"/>
      <c r="I13" s="37"/>
      <c r="J13" s="37"/>
      <c r="K13" s="37"/>
      <c r="L13" s="37"/>
      <c r="M13" s="37"/>
      <c r="N13" s="37"/>
      <c r="O13" s="37"/>
      <c r="P13" s="37"/>
      <c r="Q13" s="37"/>
      <c r="R13" s="37"/>
    </row>
    <row r="14" spans="1:33" s="57" customFormat="1" ht="15" customHeight="1" x14ac:dyDescent="0.2">
      <c r="A14" s="54"/>
      <c r="B14" s="36" t="s">
        <v>108</v>
      </c>
      <c r="C14" s="55" t="s">
        <v>2713</v>
      </c>
      <c r="D14" s="56"/>
      <c r="E14" s="56">
        <f>SUM(E15:E16)</f>
        <v>0</v>
      </c>
      <c r="F14" s="37"/>
      <c r="G14" s="37"/>
      <c r="H14" s="37"/>
      <c r="I14" s="37"/>
      <c r="J14" s="37"/>
      <c r="K14" s="37"/>
      <c r="L14" s="37"/>
      <c r="M14" s="37"/>
      <c r="N14" s="37"/>
      <c r="O14" s="37"/>
      <c r="P14" s="37"/>
      <c r="Q14" s="37"/>
      <c r="R14" s="37"/>
    </row>
    <row r="15" spans="1:33" s="53" customFormat="1" ht="15" customHeight="1" x14ac:dyDescent="0.2">
      <c r="A15" s="35"/>
      <c r="B15" s="35" t="s">
        <v>109</v>
      </c>
      <c r="C15" s="58" t="s">
        <v>1725</v>
      </c>
      <c r="D15" s="59"/>
      <c r="E15" s="4">
        <v>0</v>
      </c>
      <c r="F15" s="37"/>
      <c r="G15" s="37"/>
      <c r="H15" s="37"/>
      <c r="I15" s="37"/>
      <c r="J15" s="37"/>
      <c r="K15" s="37"/>
      <c r="L15" s="37"/>
      <c r="M15" s="37"/>
      <c r="N15" s="37"/>
      <c r="O15" s="37"/>
      <c r="P15" s="37"/>
      <c r="Q15" s="37"/>
      <c r="R15" s="37"/>
    </row>
    <row r="16" spans="1:33" s="53" customFormat="1" ht="15" customHeight="1" x14ac:dyDescent="0.2">
      <c r="A16" s="35"/>
      <c r="B16" s="35" t="s">
        <v>110</v>
      </c>
      <c r="C16" s="60" t="s">
        <v>1726</v>
      </c>
      <c r="D16" s="61"/>
      <c r="E16" s="7">
        <v>0</v>
      </c>
      <c r="F16" s="37"/>
      <c r="G16" s="37"/>
      <c r="H16" s="37"/>
      <c r="I16" s="37"/>
      <c r="J16" s="37"/>
      <c r="K16" s="37"/>
      <c r="L16" s="37"/>
      <c r="M16" s="37"/>
      <c r="N16" s="37"/>
      <c r="O16" s="37"/>
      <c r="P16" s="37"/>
      <c r="Q16" s="37"/>
      <c r="R16" s="37"/>
    </row>
    <row r="17" spans="1:20" s="53" customFormat="1" ht="15" customHeight="1" x14ac:dyDescent="0.2">
      <c r="A17" s="35"/>
      <c r="B17" s="35"/>
      <c r="C17" s="62"/>
      <c r="D17" s="51"/>
      <c r="E17" s="52"/>
      <c r="F17" s="37"/>
      <c r="G17" s="37"/>
      <c r="H17" s="37"/>
      <c r="I17" s="37"/>
      <c r="J17" s="37"/>
      <c r="K17" s="37"/>
      <c r="L17" s="37"/>
      <c r="M17" s="37"/>
      <c r="N17" s="37"/>
      <c r="O17" s="37"/>
      <c r="P17" s="37"/>
      <c r="Q17" s="37"/>
      <c r="R17" s="37"/>
    </row>
    <row r="18" spans="1:20" s="53" customFormat="1" ht="15" customHeight="1" x14ac:dyDescent="0.2">
      <c r="A18" s="35"/>
      <c r="B18" s="44" t="s">
        <v>111</v>
      </c>
      <c r="C18" s="55" t="s">
        <v>0</v>
      </c>
      <c r="D18" s="56"/>
      <c r="E18" s="56">
        <f>SUM(E19:E20)</f>
        <v>0</v>
      </c>
      <c r="F18" s="37"/>
      <c r="G18" s="37"/>
      <c r="H18" s="37"/>
      <c r="I18" s="37"/>
      <c r="J18" s="37"/>
      <c r="K18" s="37"/>
      <c r="L18" s="37"/>
      <c r="M18" s="37"/>
      <c r="N18" s="37"/>
      <c r="O18" s="37"/>
      <c r="P18" s="37"/>
      <c r="Q18" s="37"/>
      <c r="R18" s="37"/>
    </row>
    <row r="19" spans="1:20" s="53" customFormat="1" ht="15" customHeight="1" x14ac:dyDescent="0.2">
      <c r="A19" s="35"/>
      <c r="B19" s="35" t="s">
        <v>112</v>
      </c>
      <c r="C19" s="58" t="s">
        <v>1725</v>
      </c>
      <c r="D19" s="59"/>
      <c r="E19" s="4">
        <v>0</v>
      </c>
      <c r="F19" s="37"/>
      <c r="G19" s="37"/>
      <c r="H19" s="37"/>
      <c r="I19" s="37"/>
      <c r="J19" s="37"/>
      <c r="K19" s="37"/>
      <c r="L19" s="37"/>
      <c r="M19" s="37"/>
      <c r="N19" s="37"/>
      <c r="O19" s="37"/>
      <c r="P19" s="37"/>
      <c r="Q19" s="37"/>
      <c r="R19" s="37"/>
    </row>
    <row r="20" spans="1:20" ht="15" customHeight="1" x14ac:dyDescent="0.2">
      <c r="B20" s="35" t="s">
        <v>113</v>
      </c>
      <c r="C20" s="63" t="s">
        <v>1726</v>
      </c>
      <c r="D20" s="64"/>
      <c r="E20" s="8">
        <v>0</v>
      </c>
    </row>
    <row r="21" spans="1:20" s="67" customFormat="1" ht="15" customHeight="1" x14ac:dyDescent="0.2">
      <c r="A21" s="39"/>
      <c r="B21" s="39"/>
      <c r="C21" s="65"/>
      <c r="D21" s="66"/>
      <c r="E21" s="66"/>
      <c r="F21" s="204"/>
      <c r="G21" s="204"/>
      <c r="H21" s="204"/>
      <c r="I21" s="204"/>
      <c r="J21" s="204"/>
      <c r="K21" s="204"/>
      <c r="L21" s="204"/>
      <c r="M21" s="204"/>
      <c r="N21" s="204"/>
      <c r="O21" s="204"/>
      <c r="P21" s="204"/>
      <c r="Q21" s="204"/>
      <c r="R21" s="204"/>
    </row>
    <row r="22" spans="1:20" s="53" customFormat="1" ht="60" customHeight="1" x14ac:dyDescent="0.2">
      <c r="A22" s="35"/>
      <c r="B22" s="35"/>
      <c r="C22" s="42" t="s">
        <v>769</v>
      </c>
      <c r="D22" s="43" t="s">
        <v>767</v>
      </c>
      <c r="E22" s="43" t="s">
        <v>768</v>
      </c>
      <c r="F22" s="37"/>
      <c r="G22" s="37"/>
      <c r="H22" s="37"/>
      <c r="I22" s="37"/>
      <c r="J22" s="37"/>
      <c r="K22" s="37"/>
      <c r="L22" s="37"/>
      <c r="M22" s="37"/>
      <c r="N22" s="37"/>
      <c r="O22" s="37"/>
      <c r="P22" s="37"/>
      <c r="Q22" s="37"/>
      <c r="R22" s="37"/>
    </row>
    <row r="23" spans="1:20" s="53" customFormat="1" ht="15" customHeight="1" x14ac:dyDescent="0.2">
      <c r="A23" s="35"/>
      <c r="B23" s="35"/>
      <c r="C23" s="68" t="s">
        <v>7</v>
      </c>
      <c r="D23" s="69"/>
      <c r="E23" s="70"/>
      <c r="F23" s="37"/>
      <c r="G23" s="37"/>
      <c r="H23" s="37"/>
      <c r="I23" s="37"/>
      <c r="J23" s="37"/>
      <c r="K23" s="37"/>
      <c r="L23" s="37"/>
      <c r="M23" s="37"/>
      <c r="N23" s="37"/>
      <c r="O23" s="37"/>
      <c r="P23" s="37"/>
      <c r="Q23" s="37"/>
      <c r="R23" s="37"/>
    </row>
    <row r="24" spans="1:20" s="53" customFormat="1" ht="15" customHeight="1" x14ac:dyDescent="0.2">
      <c r="A24" s="35" t="s">
        <v>114</v>
      </c>
      <c r="B24" s="35" t="s">
        <v>115</v>
      </c>
      <c r="C24" s="48" t="s">
        <v>777</v>
      </c>
      <c r="D24" s="9">
        <v>0</v>
      </c>
      <c r="E24" s="10">
        <v>0</v>
      </c>
      <c r="F24" s="37"/>
      <c r="G24" s="37"/>
      <c r="H24" s="37"/>
      <c r="I24" s="37"/>
      <c r="J24" s="37"/>
      <c r="K24" s="37"/>
      <c r="L24" s="37"/>
      <c r="M24" s="37"/>
      <c r="N24" s="37"/>
      <c r="O24" s="37"/>
      <c r="P24" s="37"/>
      <c r="Q24" s="37"/>
      <c r="R24" s="37"/>
    </row>
    <row r="25" spans="1:20" s="53" customFormat="1" ht="15" customHeight="1" x14ac:dyDescent="0.2">
      <c r="A25" s="35" t="s">
        <v>118</v>
      </c>
      <c r="B25" s="35" t="s">
        <v>119</v>
      </c>
      <c r="C25" s="49" t="s">
        <v>778</v>
      </c>
      <c r="D25" s="5">
        <v>0</v>
      </c>
      <c r="E25" s="11">
        <v>0</v>
      </c>
      <c r="F25" s="37"/>
      <c r="G25" s="37"/>
      <c r="H25" s="37"/>
      <c r="I25" s="37"/>
      <c r="J25" s="37"/>
      <c r="K25" s="37"/>
      <c r="L25" s="37"/>
      <c r="M25" s="37"/>
      <c r="N25" s="37"/>
      <c r="O25" s="37"/>
      <c r="P25" s="37"/>
      <c r="Q25" s="37"/>
      <c r="R25" s="37"/>
    </row>
    <row r="26" spans="1:20" s="53" customFormat="1" ht="15" customHeight="1" x14ac:dyDescent="0.2">
      <c r="A26" s="35" t="s">
        <v>122</v>
      </c>
      <c r="B26" s="35" t="s">
        <v>123</v>
      </c>
      <c r="C26" s="48" t="s">
        <v>779</v>
      </c>
      <c r="D26" s="9">
        <v>0</v>
      </c>
      <c r="E26" s="10">
        <v>0</v>
      </c>
      <c r="F26" s="37"/>
      <c r="G26" s="37"/>
      <c r="H26" s="37"/>
      <c r="I26" s="37"/>
      <c r="J26" s="37"/>
      <c r="K26" s="37"/>
      <c r="L26" s="37"/>
      <c r="M26" s="37"/>
      <c r="N26" s="37"/>
      <c r="O26" s="37"/>
      <c r="P26" s="37"/>
      <c r="Q26" s="37"/>
      <c r="R26" s="37"/>
    </row>
    <row r="27" spans="1:20" s="53" customFormat="1" ht="15" customHeight="1" x14ac:dyDescent="0.2">
      <c r="A27" s="35" t="s">
        <v>124</v>
      </c>
      <c r="B27" s="35" t="s">
        <v>125</v>
      </c>
      <c r="C27" s="71" t="s">
        <v>780</v>
      </c>
      <c r="D27" s="227">
        <v>0</v>
      </c>
      <c r="E27" s="228">
        <v>0</v>
      </c>
      <c r="F27" s="37"/>
      <c r="G27" s="37"/>
      <c r="H27" s="37"/>
      <c r="I27" s="37"/>
      <c r="J27" s="37"/>
      <c r="K27" s="37"/>
      <c r="L27" s="37"/>
      <c r="M27" s="37"/>
      <c r="N27" s="37"/>
      <c r="O27" s="37"/>
      <c r="P27" s="37"/>
      <c r="Q27" s="37"/>
      <c r="R27" s="37"/>
    </row>
    <row r="28" spans="1:20" s="53" customFormat="1" ht="15" customHeight="1" x14ac:dyDescent="0.2">
      <c r="C28" s="72"/>
      <c r="D28" s="73"/>
      <c r="E28" s="74"/>
      <c r="F28" s="37"/>
      <c r="G28" s="37"/>
      <c r="H28" s="37"/>
      <c r="I28" s="37"/>
      <c r="J28" s="37"/>
      <c r="K28" s="37"/>
      <c r="L28" s="37"/>
      <c r="M28" s="37"/>
      <c r="N28" s="37"/>
      <c r="O28" s="37"/>
      <c r="P28" s="37"/>
      <c r="Q28" s="37"/>
      <c r="R28" s="37"/>
      <c r="S28" s="37"/>
      <c r="T28" s="37"/>
    </row>
    <row r="29" spans="1:20" s="53" customFormat="1" ht="15" customHeight="1" x14ac:dyDescent="0.2">
      <c r="C29" s="68" t="s">
        <v>1826</v>
      </c>
      <c r="D29" s="69"/>
      <c r="E29" s="70"/>
      <c r="F29" s="37"/>
      <c r="G29" s="37"/>
      <c r="H29" s="37"/>
      <c r="I29" s="37"/>
      <c r="J29" s="37"/>
      <c r="K29" s="37"/>
      <c r="L29" s="37"/>
      <c r="M29" s="37"/>
      <c r="N29" s="37"/>
      <c r="O29" s="37"/>
      <c r="P29" s="37"/>
      <c r="Q29" s="37"/>
      <c r="R29" s="37"/>
      <c r="S29" s="37"/>
      <c r="T29" s="37"/>
    </row>
    <row r="30" spans="1:20" s="53" customFormat="1" ht="15" customHeight="1" x14ac:dyDescent="0.2">
      <c r="A30" s="35" t="s">
        <v>1001</v>
      </c>
      <c r="B30" s="35" t="s">
        <v>1002</v>
      </c>
      <c r="C30" s="48" t="s">
        <v>777</v>
      </c>
      <c r="D30" s="9">
        <v>0</v>
      </c>
      <c r="E30" s="10">
        <v>0</v>
      </c>
      <c r="F30" s="37"/>
      <c r="G30" s="37"/>
      <c r="H30" s="37"/>
      <c r="I30" s="37"/>
      <c r="J30" s="37"/>
      <c r="K30" s="37"/>
      <c r="L30" s="37"/>
      <c r="M30" s="37"/>
      <c r="N30" s="37"/>
      <c r="O30" s="37"/>
      <c r="P30" s="37"/>
      <c r="Q30" s="37"/>
      <c r="R30" s="37"/>
      <c r="S30" s="37"/>
      <c r="T30" s="37"/>
    </row>
    <row r="31" spans="1:20" s="53" customFormat="1" ht="15" customHeight="1" x14ac:dyDescent="0.2">
      <c r="A31" s="35" t="s">
        <v>1003</v>
      </c>
      <c r="B31" s="35" t="s">
        <v>1004</v>
      </c>
      <c r="C31" s="49" t="s">
        <v>778</v>
      </c>
      <c r="D31" s="5">
        <v>0</v>
      </c>
      <c r="E31" s="11">
        <v>0</v>
      </c>
      <c r="F31" s="37"/>
      <c r="G31" s="37"/>
      <c r="H31" s="37"/>
      <c r="I31" s="37"/>
      <c r="J31" s="37"/>
      <c r="K31" s="37"/>
      <c r="L31" s="37"/>
      <c r="M31" s="37"/>
      <c r="N31" s="37"/>
      <c r="O31" s="37"/>
      <c r="P31" s="37"/>
      <c r="Q31" s="37"/>
      <c r="R31" s="37"/>
      <c r="S31" s="37"/>
      <c r="T31" s="37"/>
    </row>
    <row r="32" spans="1:20" s="53" customFormat="1" ht="15" customHeight="1" x14ac:dyDescent="0.2">
      <c r="A32" s="35" t="s">
        <v>1005</v>
      </c>
      <c r="B32" s="35" t="s">
        <v>1006</v>
      </c>
      <c r="C32" s="48" t="s">
        <v>779</v>
      </c>
      <c r="D32" s="9">
        <v>0</v>
      </c>
      <c r="E32" s="10">
        <v>0</v>
      </c>
      <c r="F32" s="37"/>
      <c r="G32" s="37"/>
      <c r="H32" s="37"/>
      <c r="I32" s="37"/>
      <c r="J32" s="37"/>
      <c r="K32" s="37"/>
      <c r="L32" s="37"/>
      <c r="M32" s="37"/>
      <c r="N32" s="37"/>
      <c r="O32" s="37"/>
      <c r="P32" s="37"/>
      <c r="Q32" s="37"/>
      <c r="R32" s="37"/>
      <c r="S32" s="37"/>
      <c r="T32" s="37"/>
    </row>
    <row r="33" spans="1:20" s="53" customFormat="1" ht="15" customHeight="1" x14ac:dyDescent="0.2">
      <c r="A33" s="35" t="s">
        <v>1007</v>
      </c>
      <c r="B33" s="35" t="s">
        <v>1008</v>
      </c>
      <c r="C33" s="71" t="s">
        <v>780</v>
      </c>
      <c r="D33" s="227">
        <v>0</v>
      </c>
      <c r="E33" s="228">
        <v>0</v>
      </c>
      <c r="F33" s="37"/>
      <c r="G33" s="37"/>
      <c r="H33" s="37"/>
      <c r="I33" s="37"/>
      <c r="J33" s="37"/>
      <c r="K33" s="37"/>
      <c r="L33" s="37"/>
      <c r="M33" s="37"/>
      <c r="N33" s="37"/>
      <c r="O33" s="37"/>
      <c r="P33" s="37"/>
      <c r="Q33" s="37"/>
      <c r="R33" s="37"/>
      <c r="S33" s="37"/>
      <c r="T33" s="37"/>
    </row>
    <row r="34" spans="1:20" s="53" customFormat="1" ht="15" customHeight="1" x14ac:dyDescent="0.2">
      <c r="A34" s="35"/>
      <c r="B34" s="35"/>
      <c r="C34" s="72"/>
      <c r="D34" s="73"/>
      <c r="E34" s="74"/>
      <c r="F34" s="37"/>
      <c r="G34" s="37"/>
      <c r="H34" s="37"/>
      <c r="I34" s="37"/>
      <c r="J34" s="37"/>
      <c r="K34" s="37"/>
      <c r="L34" s="37"/>
      <c r="M34" s="37"/>
      <c r="N34" s="37"/>
      <c r="O34" s="37"/>
      <c r="P34" s="37"/>
      <c r="Q34" s="37"/>
      <c r="R34" s="37"/>
      <c r="S34" s="37"/>
      <c r="T34" s="37"/>
    </row>
    <row r="35" spans="1:20" s="53" customFormat="1" ht="15" customHeight="1" x14ac:dyDescent="0.2">
      <c r="A35" s="35"/>
      <c r="B35" s="35"/>
      <c r="C35" s="68" t="s">
        <v>1827</v>
      </c>
      <c r="D35" s="69"/>
      <c r="E35" s="70"/>
      <c r="F35" s="37"/>
      <c r="G35" s="37"/>
      <c r="H35" s="37"/>
      <c r="I35" s="37"/>
      <c r="J35" s="37"/>
      <c r="K35" s="37"/>
      <c r="L35" s="37"/>
      <c r="M35" s="37"/>
      <c r="N35" s="37"/>
      <c r="O35" s="37"/>
      <c r="P35" s="37"/>
      <c r="Q35" s="37"/>
      <c r="R35" s="37"/>
      <c r="S35" s="37"/>
      <c r="T35" s="37"/>
    </row>
    <row r="36" spans="1:20" s="53" customFormat="1" ht="15" customHeight="1" x14ac:dyDescent="0.2">
      <c r="A36" s="35" t="s">
        <v>1009</v>
      </c>
      <c r="B36" s="35" t="s">
        <v>1010</v>
      </c>
      <c r="C36" s="48" t="s">
        <v>777</v>
      </c>
      <c r="D36" s="9">
        <v>0</v>
      </c>
      <c r="E36" s="10">
        <v>0</v>
      </c>
      <c r="F36" s="37"/>
      <c r="G36" s="37"/>
      <c r="H36" s="37"/>
      <c r="I36" s="37"/>
      <c r="J36" s="37"/>
      <c r="K36" s="37"/>
      <c r="L36" s="37"/>
      <c r="M36" s="37"/>
      <c r="N36" s="37"/>
      <c r="O36" s="37"/>
      <c r="P36" s="37"/>
      <c r="Q36" s="37"/>
      <c r="R36" s="37"/>
      <c r="S36" s="37"/>
      <c r="T36" s="37"/>
    </row>
    <row r="37" spans="1:20" s="53" customFormat="1" ht="15" customHeight="1" x14ac:dyDescent="0.2">
      <c r="A37" s="35" t="s">
        <v>1011</v>
      </c>
      <c r="B37" s="35" t="s">
        <v>1012</v>
      </c>
      <c r="C37" s="49" t="s">
        <v>778</v>
      </c>
      <c r="D37" s="5">
        <v>0</v>
      </c>
      <c r="E37" s="11">
        <v>0</v>
      </c>
      <c r="F37" s="37"/>
      <c r="G37" s="37"/>
      <c r="H37" s="37"/>
      <c r="I37" s="37"/>
      <c r="J37" s="37"/>
      <c r="K37" s="37"/>
      <c r="L37" s="37"/>
      <c r="M37" s="37"/>
      <c r="N37" s="37"/>
      <c r="O37" s="37"/>
      <c r="P37" s="37"/>
      <c r="Q37" s="37"/>
      <c r="R37" s="37"/>
      <c r="S37" s="37"/>
      <c r="T37" s="37"/>
    </row>
    <row r="38" spans="1:20" s="53" customFormat="1" ht="15" customHeight="1" x14ac:dyDescent="0.2">
      <c r="A38" s="35" t="s">
        <v>1013</v>
      </c>
      <c r="B38" s="35" t="s">
        <v>1014</v>
      </c>
      <c r="C38" s="48" t="s">
        <v>779</v>
      </c>
      <c r="D38" s="9">
        <v>0</v>
      </c>
      <c r="E38" s="10">
        <v>0</v>
      </c>
      <c r="F38" s="37"/>
      <c r="G38" s="37"/>
      <c r="H38" s="37"/>
      <c r="I38" s="37"/>
      <c r="J38" s="37"/>
      <c r="K38" s="37"/>
      <c r="L38" s="37"/>
      <c r="M38" s="37"/>
      <c r="N38" s="37"/>
      <c r="O38" s="37"/>
      <c r="P38" s="37"/>
      <c r="Q38" s="37"/>
      <c r="R38" s="37"/>
      <c r="S38" s="37"/>
      <c r="T38" s="37"/>
    </row>
    <row r="39" spans="1:20" s="53" customFormat="1" ht="15" customHeight="1" x14ac:dyDescent="0.2">
      <c r="A39" s="35" t="s">
        <v>1015</v>
      </c>
      <c r="B39" s="35" t="s">
        <v>1016</v>
      </c>
      <c r="C39" s="71" t="s">
        <v>780</v>
      </c>
      <c r="D39" s="227">
        <v>0</v>
      </c>
      <c r="E39" s="228">
        <v>0</v>
      </c>
      <c r="F39" s="37"/>
      <c r="G39" s="37"/>
      <c r="H39" s="37"/>
      <c r="I39" s="37"/>
      <c r="J39" s="37"/>
      <c r="K39" s="37"/>
      <c r="L39" s="37"/>
      <c r="M39" s="37"/>
      <c r="N39" s="37"/>
      <c r="O39" s="37"/>
      <c r="P39" s="37"/>
      <c r="Q39" s="37"/>
      <c r="R39" s="37"/>
      <c r="S39" s="37"/>
      <c r="T39" s="37"/>
    </row>
    <row r="40" spans="1:20" s="53" customFormat="1" ht="15" customHeight="1" x14ac:dyDescent="0.2">
      <c r="A40" s="35"/>
      <c r="B40" s="35"/>
      <c r="C40" s="72"/>
      <c r="D40" s="73"/>
      <c r="E40" s="74"/>
      <c r="F40" s="37"/>
      <c r="G40" s="37"/>
      <c r="H40" s="37"/>
      <c r="I40" s="37"/>
      <c r="J40" s="37"/>
      <c r="K40" s="37"/>
      <c r="L40" s="37"/>
      <c r="M40" s="37"/>
      <c r="N40" s="37"/>
      <c r="O40" s="37"/>
      <c r="P40" s="37"/>
      <c r="Q40" s="37"/>
      <c r="R40" s="37"/>
      <c r="S40" s="37"/>
      <c r="T40" s="37"/>
    </row>
    <row r="41" spans="1:20" s="53" customFormat="1" ht="15" customHeight="1" x14ac:dyDescent="0.2">
      <c r="A41" s="35"/>
      <c r="B41" s="35"/>
      <c r="C41" s="68" t="s">
        <v>1828</v>
      </c>
      <c r="D41" s="69"/>
      <c r="E41" s="70"/>
      <c r="F41" s="37"/>
      <c r="G41" s="37"/>
      <c r="H41" s="37"/>
      <c r="I41" s="37"/>
      <c r="J41" s="37"/>
      <c r="K41" s="37"/>
      <c r="L41" s="37"/>
      <c r="M41" s="37"/>
      <c r="N41" s="37"/>
      <c r="O41" s="37"/>
      <c r="P41" s="37"/>
      <c r="Q41" s="37"/>
      <c r="R41" s="37"/>
      <c r="S41" s="37"/>
      <c r="T41" s="37"/>
    </row>
    <row r="42" spans="1:20" s="53" customFormat="1" ht="15" customHeight="1" x14ac:dyDescent="0.2">
      <c r="A42" s="35" t="s">
        <v>1017</v>
      </c>
      <c r="B42" s="35" t="s">
        <v>1018</v>
      </c>
      <c r="C42" s="48" t="s">
        <v>777</v>
      </c>
      <c r="D42" s="9">
        <v>0</v>
      </c>
      <c r="E42" s="10">
        <v>0</v>
      </c>
      <c r="F42" s="37"/>
      <c r="G42" s="37"/>
      <c r="H42" s="37"/>
      <c r="I42" s="37"/>
      <c r="J42" s="37"/>
      <c r="K42" s="37"/>
      <c r="L42" s="37"/>
      <c r="M42" s="37"/>
      <c r="N42" s="37"/>
      <c r="O42" s="37"/>
      <c r="P42" s="37"/>
      <c r="Q42" s="37"/>
      <c r="R42" s="37"/>
      <c r="S42" s="37"/>
      <c r="T42" s="37"/>
    </row>
    <row r="43" spans="1:20" s="53" customFormat="1" ht="15" customHeight="1" x14ac:dyDescent="0.2">
      <c r="A43" s="35" t="s">
        <v>1019</v>
      </c>
      <c r="B43" s="35" t="s">
        <v>1020</v>
      </c>
      <c r="C43" s="49" t="s">
        <v>778</v>
      </c>
      <c r="D43" s="5">
        <v>0</v>
      </c>
      <c r="E43" s="11">
        <v>0</v>
      </c>
      <c r="F43" s="37"/>
      <c r="G43" s="37"/>
      <c r="H43" s="37"/>
      <c r="I43" s="37"/>
      <c r="J43" s="37"/>
      <c r="K43" s="37"/>
      <c r="L43" s="37"/>
      <c r="M43" s="37"/>
      <c r="N43" s="37"/>
      <c r="O43" s="37"/>
      <c r="P43" s="37"/>
      <c r="Q43" s="37"/>
      <c r="R43" s="37"/>
      <c r="S43" s="37"/>
      <c r="T43" s="37"/>
    </row>
    <row r="44" spans="1:20" s="53" customFormat="1" ht="15" customHeight="1" x14ac:dyDescent="0.2">
      <c r="A44" s="35" t="s">
        <v>1021</v>
      </c>
      <c r="B44" s="35" t="s">
        <v>1022</v>
      </c>
      <c r="C44" s="48" t="s">
        <v>779</v>
      </c>
      <c r="D44" s="9">
        <v>0</v>
      </c>
      <c r="E44" s="10">
        <v>0</v>
      </c>
      <c r="F44" s="37"/>
      <c r="G44" s="37"/>
      <c r="H44" s="37"/>
      <c r="I44" s="37"/>
      <c r="J44" s="37"/>
      <c r="K44" s="37"/>
      <c r="L44" s="37"/>
      <c r="M44" s="37"/>
      <c r="N44" s="37"/>
      <c r="O44" s="37"/>
      <c r="P44" s="37"/>
      <c r="Q44" s="37"/>
      <c r="R44" s="37"/>
      <c r="S44" s="37"/>
      <c r="T44" s="37"/>
    </row>
    <row r="45" spans="1:20" s="53" customFormat="1" ht="15" customHeight="1" x14ac:dyDescent="0.2">
      <c r="A45" s="35" t="s">
        <v>1023</v>
      </c>
      <c r="B45" s="35" t="s">
        <v>1024</v>
      </c>
      <c r="C45" s="71" t="s">
        <v>780</v>
      </c>
      <c r="D45" s="227">
        <v>0</v>
      </c>
      <c r="E45" s="228">
        <v>0</v>
      </c>
      <c r="F45" s="37"/>
      <c r="G45" s="37"/>
      <c r="H45" s="37"/>
      <c r="I45" s="37"/>
      <c r="J45" s="37"/>
      <c r="K45" s="37"/>
      <c r="L45" s="37"/>
      <c r="M45" s="37"/>
      <c r="N45" s="37"/>
      <c r="O45" s="37"/>
      <c r="P45" s="37"/>
      <c r="Q45" s="37"/>
      <c r="R45" s="37"/>
      <c r="S45" s="37"/>
      <c r="T45" s="37"/>
    </row>
    <row r="46" spans="1:20" s="53" customFormat="1" ht="15" customHeight="1" x14ac:dyDescent="0.2">
      <c r="A46" s="35"/>
      <c r="B46" s="35"/>
      <c r="C46" s="72"/>
      <c r="D46" s="73"/>
      <c r="E46" s="74"/>
      <c r="F46" s="37"/>
      <c r="G46" s="37"/>
      <c r="H46" s="37"/>
      <c r="I46" s="37"/>
      <c r="J46" s="37"/>
      <c r="K46" s="37"/>
      <c r="L46" s="37"/>
      <c r="M46" s="37"/>
      <c r="N46" s="37"/>
      <c r="O46" s="37"/>
      <c r="P46" s="37"/>
      <c r="Q46" s="37"/>
      <c r="R46" s="37"/>
      <c r="S46" s="37"/>
      <c r="T46" s="37"/>
    </row>
    <row r="47" spans="1:20" s="53" customFormat="1" ht="15" customHeight="1" x14ac:dyDescent="0.2">
      <c r="A47" s="236"/>
      <c r="B47" s="236"/>
      <c r="C47" s="232" t="s">
        <v>2744</v>
      </c>
      <c r="D47" s="237"/>
      <c r="E47" s="238"/>
      <c r="F47" s="37"/>
      <c r="G47" s="37"/>
      <c r="H47" s="37"/>
      <c r="I47" s="37"/>
      <c r="J47" s="37"/>
      <c r="K47" s="37"/>
      <c r="L47" s="37"/>
      <c r="M47" s="37"/>
      <c r="N47" s="37"/>
      <c r="O47" s="37"/>
      <c r="P47" s="37"/>
      <c r="Q47" s="37"/>
      <c r="R47" s="37"/>
      <c r="S47" s="37"/>
      <c r="T47" s="37"/>
    </row>
    <row r="48" spans="1:20" s="53" customFormat="1" ht="15" customHeight="1" x14ac:dyDescent="0.2">
      <c r="A48" s="236" t="s">
        <v>2738</v>
      </c>
      <c r="B48" s="236" t="s">
        <v>2741</v>
      </c>
      <c r="C48" s="239" t="s">
        <v>778</v>
      </c>
      <c r="D48" s="240">
        <v>0</v>
      </c>
      <c r="E48" s="241">
        <v>0</v>
      </c>
      <c r="F48" s="37"/>
      <c r="G48" s="37"/>
      <c r="H48" s="37"/>
      <c r="I48" s="37"/>
      <c r="J48" s="37"/>
      <c r="K48" s="37"/>
      <c r="L48" s="37"/>
      <c r="M48" s="37"/>
      <c r="N48" s="37"/>
      <c r="O48" s="37"/>
      <c r="P48" s="37"/>
      <c r="Q48" s="37"/>
      <c r="R48" s="37"/>
      <c r="S48" s="37"/>
      <c r="T48" s="37"/>
    </row>
    <row r="49" spans="1:20" s="53" customFormat="1" ht="15" customHeight="1" x14ac:dyDescent="0.2">
      <c r="A49" s="236" t="s">
        <v>2739</v>
      </c>
      <c r="B49" s="236" t="s">
        <v>2742</v>
      </c>
      <c r="C49" s="239" t="s">
        <v>779</v>
      </c>
      <c r="D49" s="240">
        <v>0</v>
      </c>
      <c r="E49" s="241">
        <v>0</v>
      </c>
      <c r="F49" s="37"/>
      <c r="G49" s="37"/>
      <c r="H49" s="37"/>
      <c r="I49" s="37"/>
      <c r="J49" s="37"/>
      <c r="K49" s="37"/>
      <c r="L49" s="37"/>
      <c r="M49" s="37"/>
      <c r="N49" s="37"/>
      <c r="O49" s="37"/>
      <c r="P49" s="37"/>
      <c r="Q49" s="37"/>
      <c r="R49" s="37"/>
      <c r="S49" s="37"/>
      <c r="T49" s="37"/>
    </row>
    <row r="50" spans="1:20" s="53" customFormat="1" ht="15" customHeight="1" x14ac:dyDescent="0.2">
      <c r="A50" s="236" t="s">
        <v>2740</v>
      </c>
      <c r="B50" s="236" t="s">
        <v>2743</v>
      </c>
      <c r="C50" s="242" t="s">
        <v>780</v>
      </c>
      <c r="D50" s="243">
        <v>0</v>
      </c>
      <c r="E50" s="244">
        <v>0</v>
      </c>
      <c r="F50" s="37"/>
      <c r="G50" s="37"/>
      <c r="H50" s="37"/>
      <c r="I50" s="37"/>
      <c r="J50" s="37"/>
      <c r="K50" s="37"/>
      <c r="L50" s="37"/>
      <c r="M50" s="37"/>
      <c r="N50" s="37"/>
      <c r="O50" s="37"/>
      <c r="P50" s="37"/>
      <c r="Q50" s="37"/>
      <c r="R50" s="37"/>
      <c r="S50" s="37"/>
      <c r="T50" s="37"/>
    </row>
    <row r="51" spans="1:20" s="53" customFormat="1" ht="15" customHeight="1" x14ac:dyDescent="0.2">
      <c r="A51" s="35"/>
      <c r="B51" s="35"/>
      <c r="C51" s="72"/>
      <c r="D51" s="73"/>
      <c r="E51" s="74"/>
      <c r="F51" s="37"/>
      <c r="G51" s="37"/>
      <c r="H51" s="37"/>
      <c r="I51" s="37"/>
      <c r="J51" s="37"/>
      <c r="K51" s="37"/>
      <c r="L51" s="37"/>
      <c r="M51" s="37"/>
      <c r="N51" s="37"/>
      <c r="O51" s="37"/>
      <c r="P51" s="37"/>
      <c r="Q51" s="37"/>
      <c r="R51" s="37"/>
      <c r="S51" s="37"/>
      <c r="T51" s="37"/>
    </row>
    <row r="52" spans="1:20" s="53" customFormat="1" ht="15" customHeight="1" x14ac:dyDescent="0.2">
      <c r="A52" s="35"/>
      <c r="B52" s="35"/>
      <c r="C52" s="68" t="s">
        <v>752</v>
      </c>
      <c r="D52" s="69"/>
      <c r="E52" s="70"/>
      <c r="F52" s="37"/>
      <c r="G52" s="37"/>
      <c r="H52" s="37"/>
      <c r="I52" s="37"/>
      <c r="J52" s="37"/>
      <c r="K52" s="37"/>
      <c r="L52" s="37"/>
      <c r="M52" s="37"/>
      <c r="N52" s="37"/>
      <c r="O52" s="37"/>
      <c r="P52" s="37"/>
      <c r="Q52" s="37"/>
      <c r="R52" s="37"/>
    </row>
    <row r="53" spans="1:20" s="53" customFormat="1" ht="15" customHeight="1" x14ac:dyDescent="0.2">
      <c r="A53" s="35" t="s">
        <v>126</v>
      </c>
      <c r="B53" s="35" t="s">
        <v>127</v>
      </c>
      <c r="C53" s="48" t="s">
        <v>777</v>
      </c>
      <c r="D53" s="9">
        <v>0</v>
      </c>
      <c r="E53" s="10">
        <v>0</v>
      </c>
      <c r="F53" s="37"/>
      <c r="G53" s="37"/>
      <c r="H53" s="37"/>
      <c r="I53" s="37"/>
      <c r="J53" s="37"/>
      <c r="K53" s="37"/>
      <c r="L53" s="37"/>
      <c r="M53" s="37"/>
      <c r="N53" s="37"/>
      <c r="O53" s="37"/>
      <c r="P53" s="37"/>
      <c r="Q53" s="37"/>
      <c r="R53" s="37"/>
    </row>
    <row r="54" spans="1:20" s="53" customFormat="1" ht="15" customHeight="1" x14ac:dyDescent="0.2">
      <c r="A54" s="35" t="s">
        <v>128</v>
      </c>
      <c r="B54" s="35" t="s">
        <v>129</v>
      </c>
      <c r="C54" s="49" t="s">
        <v>778</v>
      </c>
      <c r="D54" s="5">
        <v>0</v>
      </c>
      <c r="E54" s="11">
        <v>0</v>
      </c>
      <c r="F54" s="37"/>
      <c r="G54" s="37"/>
      <c r="H54" s="37"/>
      <c r="I54" s="37"/>
      <c r="J54" s="37"/>
      <c r="K54" s="37"/>
      <c r="L54" s="37"/>
      <c r="M54" s="37"/>
      <c r="N54" s="37"/>
      <c r="O54" s="37"/>
      <c r="P54" s="37"/>
      <c r="Q54" s="37"/>
      <c r="R54" s="37"/>
    </row>
    <row r="55" spans="1:20" s="53" customFormat="1" ht="15" customHeight="1" x14ac:dyDescent="0.2">
      <c r="A55" s="35" t="s">
        <v>132</v>
      </c>
      <c r="B55" s="35" t="s">
        <v>133</v>
      </c>
      <c r="C55" s="48" t="s">
        <v>779</v>
      </c>
      <c r="D55" s="9">
        <v>0</v>
      </c>
      <c r="E55" s="10">
        <v>0</v>
      </c>
      <c r="F55" s="37"/>
      <c r="G55" s="37"/>
      <c r="H55" s="37"/>
      <c r="I55" s="37"/>
      <c r="J55" s="37"/>
      <c r="K55" s="37"/>
      <c r="L55" s="37"/>
      <c r="M55" s="37"/>
      <c r="N55" s="37"/>
      <c r="O55" s="37"/>
      <c r="P55" s="37"/>
      <c r="Q55" s="37"/>
      <c r="R55" s="37"/>
    </row>
    <row r="56" spans="1:20" s="53" customFormat="1" ht="15" customHeight="1" x14ac:dyDescent="0.2">
      <c r="A56" s="35" t="s">
        <v>134</v>
      </c>
      <c r="B56" s="35" t="s">
        <v>135</v>
      </c>
      <c r="C56" s="71" t="s">
        <v>780</v>
      </c>
      <c r="D56" s="227">
        <v>0</v>
      </c>
      <c r="E56" s="228">
        <v>0</v>
      </c>
      <c r="F56" s="37"/>
      <c r="G56" s="37"/>
      <c r="H56" s="37"/>
      <c r="I56" s="37"/>
      <c r="J56" s="37"/>
      <c r="K56" s="37"/>
      <c r="L56" s="37"/>
      <c r="M56" s="37"/>
      <c r="N56" s="37"/>
      <c r="O56" s="37"/>
      <c r="P56" s="37"/>
      <c r="Q56" s="37"/>
      <c r="R56" s="37"/>
    </row>
    <row r="57" spans="1:20" s="53" customFormat="1" ht="15" customHeight="1" x14ac:dyDescent="0.2">
      <c r="A57" s="35"/>
      <c r="B57" s="35"/>
      <c r="C57" s="50"/>
      <c r="D57" s="73"/>
      <c r="E57" s="74"/>
      <c r="F57" s="37"/>
      <c r="G57" s="37"/>
      <c r="H57" s="37"/>
      <c r="I57" s="37"/>
      <c r="J57" s="37"/>
      <c r="K57" s="37"/>
      <c r="L57" s="37"/>
      <c r="M57" s="37"/>
      <c r="N57" s="37"/>
      <c r="O57" s="37"/>
      <c r="P57" s="37"/>
      <c r="Q57" s="37"/>
      <c r="R57" s="37"/>
    </row>
    <row r="58" spans="1:20" s="53" customFormat="1" ht="15" customHeight="1" x14ac:dyDescent="0.2">
      <c r="A58" s="35"/>
      <c r="B58" s="35"/>
      <c r="C58" s="68" t="s">
        <v>0</v>
      </c>
      <c r="D58" s="69"/>
      <c r="E58" s="70"/>
      <c r="F58" s="37"/>
      <c r="G58" s="37"/>
      <c r="H58" s="37"/>
      <c r="I58" s="37"/>
      <c r="J58" s="37"/>
      <c r="K58" s="37"/>
      <c r="L58" s="37"/>
      <c r="M58" s="37"/>
      <c r="N58" s="37"/>
      <c r="O58" s="37"/>
      <c r="P58" s="37"/>
      <c r="Q58" s="37"/>
      <c r="R58" s="37"/>
    </row>
    <row r="59" spans="1:20" s="53" customFormat="1" ht="15" customHeight="1" x14ac:dyDescent="0.2">
      <c r="A59" s="35" t="s">
        <v>136</v>
      </c>
      <c r="B59" s="35" t="s">
        <v>137</v>
      </c>
      <c r="C59" s="48" t="s">
        <v>777</v>
      </c>
      <c r="D59" s="9">
        <v>0</v>
      </c>
      <c r="E59" s="10">
        <v>0</v>
      </c>
      <c r="F59" s="37"/>
      <c r="G59" s="37"/>
      <c r="H59" s="37"/>
      <c r="I59" s="37"/>
      <c r="J59" s="37"/>
      <c r="K59" s="37"/>
      <c r="L59" s="37"/>
      <c r="M59" s="37"/>
      <c r="N59" s="37"/>
      <c r="O59" s="37"/>
      <c r="P59" s="37"/>
      <c r="Q59" s="37"/>
      <c r="R59" s="37"/>
    </row>
    <row r="60" spans="1:20" s="53" customFormat="1" ht="15" customHeight="1" x14ac:dyDescent="0.2">
      <c r="A60" s="35" t="s">
        <v>138</v>
      </c>
      <c r="B60" s="35" t="s">
        <v>139</v>
      </c>
      <c r="C60" s="49" t="s">
        <v>778</v>
      </c>
      <c r="D60" s="5">
        <v>0</v>
      </c>
      <c r="E60" s="11">
        <v>0</v>
      </c>
      <c r="F60" s="37"/>
      <c r="G60" s="37"/>
      <c r="H60" s="37"/>
      <c r="I60" s="37"/>
      <c r="J60" s="37"/>
      <c r="K60" s="37"/>
      <c r="L60" s="37"/>
      <c r="M60" s="37"/>
      <c r="N60" s="37"/>
      <c r="O60" s="37"/>
      <c r="P60" s="37"/>
      <c r="Q60" s="37"/>
      <c r="R60" s="37"/>
    </row>
    <row r="61" spans="1:20" ht="15" customHeight="1" x14ac:dyDescent="0.2">
      <c r="A61" s="35" t="s">
        <v>142</v>
      </c>
      <c r="B61" s="35" t="s">
        <v>143</v>
      </c>
      <c r="C61" s="48" t="s">
        <v>779</v>
      </c>
      <c r="D61" s="9">
        <v>0</v>
      </c>
      <c r="E61" s="10">
        <v>0</v>
      </c>
    </row>
    <row r="62" spans="1:20" ht="15" customHeight="1" x14ac:dyDescent="0.2">
      <c r="A62" s="35" t="s">
        <v>144</v>
      </c>
      <c r="B62" s="35" t="s">
        <v>145</v>
      </c>
      <c r="C62" s="75" t="s">
        <v>855</v>
      </c>
      <c r="D62" s="12">
        <v>0</v>
      </c>
      <c r="E62" s="13">
        <v>0</v>
      </c>
    </row>
    <row r="63" spans="1:20" ht="15" customHeight="1" x14ac:dyDescent="0.2">
      <c r="D63" s="225"/>
      <c r="E63" s="76"/>
    </row>
    <row r="64" spans="1:20" ht="15" customHeight="1" x14ac:dyDescent="0.2">
      <c r="C64" s="57" t="s">
        <v>2</v>
      </c>
      <c r="D64" s="77"/>
      <c r="E64" s="77"/>
    </row>
    <row r="65" spans="3:5" ht="15" customHeight="1" x14ac:dyDescent="0.2">
      <c r="C65" s="57" t="s">
        <v>749</v>
      </c>
      <c r="D65" s="77"/>
      <c r="E65" s="77"/>
    </row>
    <row r="66" spans="3:5" ht="15" customHeight="1" x14ac:dyDescent="0.2">
      <c r="C66" s="57" t="s">
        <v>753</v>
      </c>
      <c r="D66" s="77"/>
      <c r="E66" s="77"/>
    </row>
    <row r="67" spans="3:5" ht="15" customHeight="1" x14ac:dyDescent="0.2">
      <c r="D67" s="77"/>
      <c r="E67" s="77"/>
    </row>
    <row r="68" spans="3:5" ht="15" customHeight="1" x14ac:dyDescent="0.2">
      <c r="C68" s="253"/>
      <c r="D68" s="77"/>
      <c r="E68" s="77"/>
    </row>
    <row r="69" spans="3:5" ht="15" customHeight="1" x14ac:dyDescent="0.2">
      <c r="C69" s="253"/>
      <c r="D69" s="77"/>
      <c r="E69" s="77"/>
    </row>
    <row r="70" spans="3:5" ht="15" customHeight="1" x14ac:dyDescent="0.2">
      <c r="C70" s="253"/>
      <c r="D70" s="77"/>
      <c r="E70" s="77"/>
    </row>
    <row r="71" spans="3:5" ht="15" customHeight="1" x14ac:dyDescent="0.2">
      <c r="C71" s="253"/>
      <c r="D71" s="77"/>
      <c r="E71" s="77"/>
    </row>
    <row r="72" spans="3:5" ht="15" customHeight="1" x14ac:dyDescent="0.2">
      <c r="D72" s="77"/>
      <c r="E72" s="77"/>
    </row>
    <row r="73" spans="3:5" ht="15" customHeight="1" x14ac:dyDescent="0.2">
      <c r="D73" s="77"/>
      <c r="E73" s="77"/>
    </row>
    <row r="74" spans="3:5" ht="15" customHeight="1" x14ac:dyDescent="0.2">
      <c r="D74" s="77"/>
      <c r="E74" s="77"/>
    </row>
    <row r="75" spans="3:5" ht="15" customHeight="1" x14ac:dyDescent="0.2">
      <c r="D75" s="77"/>
      <c r="E75" s="77"/>
    </row>
    <row r="76" spans="3:5" ht="15" customHeight="1" x14ac:dyDescent="0.2">
      <c r="D76" s="77"/>
      <c r="E76" s="77"/>
    </row>
    <row r="77" spans="3:5" ht="15" customHeight="1" x14ac:dyDescent="0.2">
      <c r="D77" s="77"/>
      <c r="E77" s="77"/>
    </row>
    <row r="78" spans="3:5" ht="15" customHeight="1" x14ac:dyDescent="0.2">
      <c r="D78" s="77"/>
      <c r="E78" s="77"/>
    </row>
    <row r="79" spans="3:5" ht="15" customHeight="1" x14ac:dyDescent="0.2">
      <c r="D79" s="77"/>
      <c r="E79" s="77"/>
    </row>
    <row r="80" spans="3:5" ht="15" customHeight="1" x14ac:dyDescent="0.2">
      <c r="D80" s="77"/>
      <c r="E80" s="77"/>
    </row>
    <row r="81" spans="3:5" ht="15" customHeight="1" x14ac:dyDescent="0.2">
      <c r="D81" s="77"/>
      <c r="E81" s="77"/>
    </row>
    <row r="82" spans="3:5" ht="15" customHeight="1" x14ac:dyDescent="0.2">
      <c r="D82" s="78"/>
      <c r="E82" s="78"/>
    </row>
    <row r="83" spans="3:5" ht="15" customHeight="1" x14ac:dyDescent="0.2">
      <c r="C83" s="37"/>
      <c r="D83" s="78"/>
      <c r="E83" s="78"/>
    </row>
    <row r="84" spans="3:5" ht="15" customHeight="1" x14ac:dyDescent="0.2">
      <c r="C84" s="37"/>
      <c r="D84" s="78"/>
      <c r="E84" s="78"/>
    </row>
    <row r="85" spans="3:5" ht="15" customHeight="1" x14ac:dyDescent="0.2">
      <c r="C85" s="37"/>
      <c r="D85" s="78"/>
      <c r="E85" s="78"/>
    </row>
    <row r="86" spans="3:5" ht="15" customHeight="1" x14ac:dyDescent="0.2">
      <c r="C86" s="37"/>
      <c r="D86" s="78"/>
      <c r="E86" s="78"/>
    </row>
    <row r="87" spans="3:5" ht="15" customHeight="1" x14ac:dyDescent="0.2">
      <c r="C87" s="37"/>
      <c r="D87" s="78"/>
      <c r="E87" s="78"/>
    </row>
    <row r="88" spans="3:5" ht="15" customHeight="1" x14ac:dyDescent="0.2">
      <c r="C88" s="37"/>
      <c r="D88" s="78"/>
      <c r="E88" s="78"/>
    </row>
    <row r="89" spans="3:5" ht="15" customHeight="1" x14ac:dyDescent="0.2">
      <c r="C89" s="37"/>
      <c r="D89" s="78"/>
      <c r="E89" s="78"/>
    </row>
    <row r="90" spans="3:5" ht="15" customHeight="1" x14ac:dyDescent="0.2">
      <c r="C90" s="37"/>
      <c r="D90" s="78"/>
      <c r="E90" s="78"/>
    </row>
    <row r="91" spans="3:5" ht="15" customHeight="1" x14ac:dyDescent="0.2">
      <c r="C91" s="37"/>
      <c r="D91" s="78"/>
      <c r="E91" s="78"/>
    </row>
    <row r="92" spans="3:5" ht="15" customHeight="1" x14ac:dyDescent="0.2">
      <c r="C92" s="37"/>
      <c r="D92" s="78"/>
      <c r="E92" s="78"/>
    </row>
    <row r="93" spans="3:5" ht="15" customHeight="1" x14ac:dyDescent="0.2">
      <c r="C93" s="37"/>
      <c r="D93" s="78"/>
      <c r="E93" s="78"/>
    </row>
    <row r="94" spans="3:5" ht="15" customHeight="1" x14ac:dyDescent="0.2">
      <c r="C94" s="37"/>
      <c r="D94" s="78"/>
      <c r="E94" s="78"/>
    </row>
    <row r="95" spans="3:5" ht="15" customHeight="1" x14ac:dyDescent="0.2">
      <c r="C95" s="37"/>
      <c r="D95" s="78"/>
      <c r="E95" s="78"/>
    </row>
    <row r="96" spans="3:5" ht="15" customHeight="1" x14ac:dyDescent="0.2">
      <c r="C96" s="37"/>
      <c r="D96" s="78"/>
      <c r="E96" s="78"/>
    </row>
    <row r="97" spans="3:5" ht="15" customHeight="1" x14ac:dyDescent="0.2">
      <c r="C97" s="37"/>
      <c r="D97" s="78"/>
      <c r="E97" s="78"/>
    </row>
    <row r="98" spans="3:5" ht="15" customHeight="1" x14ac:dyDescent="0.2">
      <c r="C98" s="37"/>
      <c r="D98" s="78"/>
      <c r="E98" s="78"/>
    </row>
    <row r="99" spans="3:5" ht="15" customHeight="1" x14ac:dyDescent="0.2">
      <c r="C99" s="37"/>
      <c r="D99" s="78"/>
      <c r="E99" s="78"/>
    </row>
    <row r="100" spans="3:5" ht="15" customHeight="1" x14ac:dyDescent="0.2">
      <c r="C100" s="37"/>
      <c r="D100" s="78"/>
      <c r="E100" s="78"/>
    </row>
    <row r="101" spans="3:5" ht="15" customHeight="1" x14ac:dyDescent="0.2">
      <c r="C101" s="37"/>
      <c r="D101" s="78"/>
      <c r="E101" s="78"/>
    </row>
    <row r="102" spans="3:5" ht="15" customHeight="1" x14ac:dyDescent="0.2">
      <c r="C102" s="37"/>
      <c r="D102" s="78"/>
      <c r="E102" s="78"/>
    </row>
    <row r="103" spans="3:5" ht="15" customHeight="1" x14ac:dyDescent="0.2">
      <c r="C103" s="37"/>
      <c r="D103" s="78"/>
      <c r="E103" s="78"/>
    </row>
    <row r="104" spans="3:5" ht="15" customHeight="1" x14ac:dyDescent="0.2">
      <c r="C104" s="37"/>
      <c r="D104" s="78"/>
      <c r="E104" s="78"/>
    </row>
    <row r="105" spans="3:5" ht="15" customHeight="1" x14ac:dyDescent="0.2">
      <c r="C105" s="37"/>
      <c r="D105" s="78"/>
      <c r="E105" s="78"/>
    </row>
    <row r="106" spans="3:5" ht="15" customHeight="1" x14ac:dyDescent="0.2">
      <c r="C106" s="37"/>
      <c r="D106" s="78"/>
      <c r="E106" s="78"/>
    </row>
    <row r="107" spans="3:5" ht="15" customHeight="1" x14ac:dyDescent="0.2">
      <c r="C107" s="37"/>
      <c r="D107" s="78"/>
      <c r="E107" s="78"/>
    </row>
    <row r="108" spans="3:5" ht="15" customHeight="1" x14ac:dyDescent="0.2">
      <c r="C108" s="37"/>
      <c r="D108" s="78"/>
      <c r="E108" s="78"/>
    </row>
    <row r="109" spans="3:5" ht="15" customHeight="1" x14ac:dyDescent="0.2">
      <c r="C109" s="37"/>
      <c r="D109" s="78"/>
      <c r="E109" s="78"/>
    </row>
    <row r="110" spans="3:5" ht="15" customHeight="1" x14ac:dyDescent="0.2">
      <c r="C110" s="37"/>
      <c r="D110" s="78"/>
      <c r="E110" s="78"/>
    </row>
    <row r="111" spans="3:5" ht="15" customHeight="1" x14ac:dyDescent="0.2">
      <c r="C111" s="37"/>
      <c r="D111" s="78"/>
      <c r="E111" s="78"/>
    </row>
    <row r="112" spans="3:5" ht="15" customHeight="1" x14ac:dyDescent="0.2">
      <c r="C112" s="37"/>
      <c r="D112" s="78"/>
      <c r="E112" s="78"/>
    </row>
    <row r="113" spans="3:5" ht="15" customHeight="1" x14ac:dyDescent="0.2">
      <c r="C113" s="37"/>
      <c r="D113" s="78"/>
      <c r="E113" s="78"/>
    </row>
    <row r="114" spans="3:5" ht="15" customHeight="1" x14ac:dyDescent="0.2">
      <c r="C114" s="37"/>
      <c r="D114" s="78"/>
      <c r="E114" s="78"/>
    </row>
    <row r="115" spans="3:5" ht="15" customHeight="1" x14ac:dyDescent="0.2">
      <c r="C115" s="37"/>
      <c r="D115" s="78"/>
      <c r="E115" s="78"/>
    </row>
    <row r="116" spans="3:5" ht="15" customHeight="1" x14ac:dyDescent="0.2">
      <c r="C116" s="37"/>
      <c r="D116" s="78"/>
      <c r="E116" s="78"/>
    </row>
    <row r="117" spans="3:5" ht="15" customHeight="1" x14ac:dyDescent="0.2">
      <c r="C117" s="37"/>
      <c r="D117" s="78"/>
      <c r="E117" s="78"/>
    </row>
    <row r="118" spans="3:5" ht="15" customHeight="1" x14ac:dyDescent="0.2">
      <c r="C118" s="37"/>
      <c r="D118" s="78"/>
      <c r="E118" s="78"/>
    </row>
    <row r="119" spans="3:5" ht="15" customHeight="1" x14ac:dyDescent="0.2">
      <c r="C119" s="37"/>
      <c r="D119" s="78"/>
      <c r="E119" s="78"/>
    </row>
    <row r="120" spans="3:5" ht="15" customHeight="1" x14ac:dyDescent="0.2">
      <c r="C120" s="37"/>
      <c r="D120" s="78"/>
      <c r="E120" s="78"/>
    </row>
    <row r="121" spans="3:5" ht="15" customHeight="1" x14ac:dyDescent="0.2">
      <c r="C121" s="37"/>
      <c r="D121" s="78"/>
      <c r="E121" s="78"/>
    </row>
    <row r="122" spans="3:5" ht="15" customHeight="1" x14ac:dyDescent="0.2">
      <c r="C122" s="37"/>
      <c r="D122" s="78"/>
      <c r="E122" s="78"/>
    </row>
    <row r="123" spans="3:5" ht="15" customHeight="1" x14ac:dyDescent="0.2">
      <c r="C123" s="37"/>
      <c r="D123" s="78"/>
      <c r="E123" s="78"/>
    </row>
    <row r="124" spans="3:5" ht="15" customHeight="1" x14ac:dyDescent="0.2">
      <c r="C124" s="37"/>
      <c r="D124" s="78"/>
      <c r="E124" s="78"/>
    </row>
    <row r="125" spans="3:5" ht="15" customHeight="1" x14ac:dyDescent="0.2">
      <c r="C125" s="37"/>
      <c r="D125" s="78"/>
      <c r="E125" s="78"/>
    </row>
    <row r="126" spans="3:5" ht="15" customHeight="1" x14ac:dyDescent="0.2">
      <c r="C126" s="37"/>
      <c r="D126" s="78"/>
      <c r="E126" s="78"/>
    </row>
    <row r="127" spans="3:5" ht="15" customHeight="1" x14ac:dyDescent="0.2">
      <c r="C127" s="37"/>
      <c r="D127" s="78"/>
      <c r="E127" s="78"/>
    </row>
    <row r="128" spans="3:5" ht="15" customHeight="1" x14ac:dyDescent="0.2">
      <c r="C128" s="37"/>
      <c r="D128" s="78"/>
      <c r="E128" s="78"/>
    </row>
    <row r="129" spans="3:5" ht="15" customHeight="1" x14ac:dyDescent="0.2">
      <c r="C129" s="37"/>
      <c r="D129" s="78"/>
      <c r="E129" s="78"/>
    </row>
    <row r="130" spans="3:5" ht="15" customHeight="1" x14ac:dyDescent="0.2">
      <c r="C130" s="37"/>
      <c r="D130" s="78"/>
      <c r="E130" s="78"/>
    </row>
    <row r="131" spans="3:5" ht="15" customHeight="1" x14ac:dyDescent="0.2">
      <c r="C131" s="37"/>
      <c r="D131" s="78"/>
      <c r="E131" s="78"/>
    </row>
    <row r="132" spans="3:5" ht="15" customHeight="1" x14ac:dyDescent="0.2">
      <c r="C132" s="37"/>
      <c r="D132" s="78"/>
      <c r="E132" s="78"/>
    </row>
    <row r="133" spans="3:5" ht="15" customHeight="1" x14ac:dyDescent="0.2">
      <c r="C133" s="37"/>
      <c r="D133" s="78"/>
      <c r="E133" s="78"/>
    </row>
    <row r="134" spans="3:5" ht="15" customHeight="1" x14ac:dyDescent="0.2">
      <c r="C134" s="37"/>
      <c r="D134" s="78"/>
      <c r="E134" s="78"/>
    </row>
    <row r="135" spans="3:5" ht="15" customHeight="1" x14ac:dyDescent="0.2">
      <c r="C135" s="37"/>
      <c r="D135" s="78"/>
      <c r="E135" s="78"/>
    </row>
    <row r="136" spans="3:5" ht="15" customHeight="1" x14ac:dyDescent="0.2">
      <c r="C136" s="37"/>
      <c r="D136" s="78"/>
      <c r="E136" s="78"/>
    </row>
    <row r="137" spans="3:5" ht="15" customHeight="1" x14ac:dyDescent="0.2">
      <c r="C137" s="37"/>
      <c r="D137" s="78"/>
      <c r="E137" s="78"/>
    </row>
    <row r="138" spans="3:5" ht="15" customHeight="1" x14ac:dyDescent="0.2">
      <c r="C138" s="37"/>
      <c r="D138" s="78"/>
      <c r="E138" s="78"/>
    </row>
    <row r="139" spans="3:5" ht="15" customHeight="1" x14ac:dyDescent="0.2">
      <c r="C139" s="37"/>
      <c r="D139" s="78"/>
      <c r="E139" s="78"/>
    </row>
    <row r="140" spans="3:5" ht="15" customHeight="1" x14ac:dyDescent="0.2">
      <c r="C140" s="37"/>
      <c r="D140" s="78"/>
      <c r="E140" s="78"/>
    </row>
    <row r="141" spans="3:5" ht="15" customHeight="1" x14ac:dyDescent="0.2">
      <c r="C141" s="37"/>
      <c r="D141" s="78"/>
      <c r="E141" s="78"/>
    </row>
    <row r="142" spans="3:5" ht="15" customHeight="1" x14ac:dyDescent="0.2">
      <c r="C142" s="37"/>
      <c r="D142" s="78"/>
      <c r="E142" s="78"/>
    </row>
    <row r="143" spans="3:5" ht="15" customHeight="1" x14ac:dyDescent="0.2">
      <c r="C143" s="37"/>
      <c r="D143" s="78"/>
      <c r="E143" s="78"/>
    </row>
    <row r="144" spans="3:5" ht="15" customHeight="1" x14ac:dyDescent="0.2">
      <c r="C144" s="37"/>
      <c r="D144" s="78"/>
      <c r="E144" s="78"/>
    </row>
    <row r="145" spans="3:5" ht="15" customHeight="1" x14ac:dyDescent="0.2">
      <c r="C145" s="37"/>
      <c r="D145" s="78"/>
      <c r="E145" s="78"/>
    </row>
    <row r="146" spans="3:5" ht="15" customHeight="1" x14ac:dyDescent="0.2">
      <c r="C146" s="37"/>
      <c r="D146" s="78"/>
      <c r="E146" s="78"/>
    </row>
    <row r="147" spans="3:5" ht="15" customHeight="1" x14ac:dyDescent="0.2">
      <c r="C147" s="37"/>
      <c r="D147" s="78"/>
      <c r="E147" s="78"/>
    </row>
    <row r="148" spans="3:5" ht="15" customHeight="1" x14ac:dyDescent="0.2">
      <c r="C148" s="37"/>
      <c r="D148" s="78"/>
      <c r="E148" s="78"/>
    </row>
    <row r="149" spans="3:5" ht="15" customHeight="1" x14ac:dyDescent="0.2">
      <c r="C149" s="37"/>
      <c r="D149" s="78"/>
      <c r="E149" s="78"/>
    </row>
    <row r="150" spans="3:5" ht="15" customHeight="1" x14ac:dyDescent="0.2">
      <c r="C150" s="37"/>
      <c r="D150" s="78"/>
      <c r="E150" s="78"/>
    </row>
    <row r="151" spans="3:5" ht="15" customHeight="1" x14ac:dyDescent="0.2">
      <c r="C151" s="37"/>
      <c r="D151" s="78"/>
      <c r="E151" s="78"/>
    </row>
    <row r="152" spans="3:5" ht="15" customHeight="1" x14ac:dyDescent="0.2">
      <c r="C152" s="37"/>
      <c r="D152" s="78"/>
      <c r="E152" s="78"/>
    </row>
    <row r="153" spans="3:5" ht="15" customHeight="1" x14ac:dyDescent="0.2">
      <c r="C153" s="37"/>
      <c r="D153" s="78"/>
      <c r="E153" s="78"/>
    </row>
    <row r="154" spans="3:5" ht="15" customHeight="1" x14ac:dyDescent="0.2">
      <c r="C154" s="37"/>
      <c r="D154" s="78"/>
      <c r="E154" s="78"/>
    </row>
    <row r="155" spans="3:5" ht="15" customHeight="1" x14ac:dyDescent="0.2">
      <c r="C155" s="37"/>
      <c r="D155" s="78"/>
      <c r="E155" s="78"/>
    </row>
    <row r="156" spans="3:5" ht="15" customHeight="1" x14ac:dyDescent="0.2">
      <c r="C156" s="37"/>
      <c r="D156" s="78"/>
      <c r="E156" s="78"/>
    </row>
    <row r="157" spans="3:5" ht="15" customHeight="1" x14ac:dyDescent="0.2">
      <c r="C157" s="37"/>
      <c r="D157" s="78"/>
      <c r="E157" s="78"/>
    </row>
    <row r="158" spans="3:5" ht="15" customHeight="1" x14ac:dyDescent="0.2">
      <c r="C158" s="37"/>
      <c r="D158" s="78"/>
      <c r="E158" s="78"/>
    </row>
    <row r="159" spans="3:5" ht="15" customHeight="1" x14ac:dyDescent="0.2">
      <c r="C159" s="37"/>
      <c r="D159" s="78"/>
      <c r="E159" s="78"/>
    </row>
    <row r="160" spans="3:5" ht="15" customHeight="1" x14ac:dyDescent="0.2">
      <c r="C160" s="37"/>
      <c r="D160" s="78"/>
      <c r="E160" s="78"/>
    </row>
    <row r="161" spans="3:5" ht="15" customHeight="1" x14ac:dyDescent="0.2">
      <c r="C161" s="37"/>
      <c r="D161" s="78"/>
      <c r="E161" s="78"/>
    </row>
    <row r="162" spans="3:5" ht="15" customHeight="1" x14ac:dyDescent="0.2">
      <c r="C162" s="37"/>
      <c r="D162" s="78"/>
      <c r="E162" s="78"/>
    </row>
    <row r="163" spans="3:5" ht="15" customHeight="1" x14ac:dyDescent="0.2">
      <c r="C163" s="37"/>
      <c r="D163" s="78"/>
      <c r="E163" s="78"/>
    </row>
    <row r="164" spans="3:5" ht="15" customHeight="1" x14ac:dyDescent="0.2">
      <c r="C164" s="37"/>
      <c r="D164" s="78"/>
      <c r="E164" s="78"/>
    </row>
    <row r="165" spans="3:5" ht="15" customHeight="1" x14ac:dyDescent="0.2">
      <c r="C165" s="37"/>
      <c r="D165" s="78"/>
      <c r="E165" s="78"/>
    </row>
    <row r="166" spans="3:5" ht="15" customHeight="1" x14ac:dyDescent="0.2">
      <c r="C166" s="37"/>
      <c r="D166" s="78"/>
      <c r="E166" s="78"/>
    </row>
    <row r="167" spans="3:5" ht="15" customHeight="1" x14ac:dyDescent="0.2">
      <c r="C167" s="37"/>
      <c r="D167" s="78"/>
      <c r="E167" s="78"/>
    </row>
    <row r="168" spans="3:5" ht="15" customHeight="1" x14ac:dyDescent="0.2">
      <c r="C168" s="37"/>
      <c r="D168" s="78"/>
      <c r="E168" s="78"/>
    </row>
    <row r="169" spans="3:5" ht="15" customHeight="1" x14ac:dyDescent="0.2">
      <c r="C169" s="37"/>
      <c r="D169" s="78"/>
      <c r="E169" s="78"/>
    </row>
    <row r="170" spans="3:5" ht="15" customHeight="1" x14ac:dyDescent="0.2">
      <c r="C170" s="37"/>
      <c r="D170" s="78"/>
      <c r="E170" s="78"/>
    </row>
    <row r="171" spans="3:5" ht="15" customHeight="1" x14ac:dyDescent="0.2">
      <c r="C171" s="37"/>
      <c r="D171" s="78"/>
      <c r="E171" s="78"/>
    </row>
    <row r="172" spans="3:5" ht="15" customHeight="1" x14ac:dyDescent="0.2">
      <c r="C172" s="37"/>
      <c r="D172" s="78"/>
      <c r="E172" s="78"/>
    </row>
    <row r="173" spans="3:5" ht="15" customHeight="1" x14ac:dyDescent="0.2">
      <c r="C173" s="37"/>
      <c r="D173" s="78"/>
      <c r="E173" s="78"/>
    </row>
    <row r="174" spans="3:5" ht="15" customHeight="1" x14ac:dyDescent="0.2">
      <c r="C174" s="37"/>
      <c r="D174" s="78"/>
      <c r="E174" s="78"/>
    </row>
    <row r="175" spans="3:5" ht="15" customHeight="1" x14ac:dyDescent="0.2">
      <c r="C175" s="37"/>
      <c r="D175" s="78"/>
      <c r="E175" s="78"/>
    </row>
    <row r="176" spans="3:5" ht="15" customHeight="1" x14ac:dyDescent="0.2">
      <c r="C176" s="37"/>
      <c r="D176" s="78"/>
      <c r="E176" s="78"/>
    </row>
    <row r="177" spans="3:5" ht="15" customHeight="1" x14ac:dyDescent="0.2">
      <c r="C177" s="37"/>
      <c r="D177" s="78"/>
      <c r="E177" s="78"/>
    </row>
    <row r="178" spans="3:5" ht="15" customHeight="1" x14ac:dyDescent="0.2">
      <c r="C178" s="37"/>
      <c r="D178" s="78"/>
      <c r="E178" s="78"/>
    </row>
    <row r="179" spans="3:5" ht="15" customHeight="1" x14ac:dyDescent="0.2">
      <c r="C179" s="37"/>
      <c r="D179" s="78"/>
      <c r="E179" s="78"/>
    </row>
    <row r="180" spans="3:5" ht="15" customHeight="1" x14ac:dyDescent="0.2">
      <c r="C180" s="37"/>
      <c r="D180" s="78"/>
      <c r="E180" s="78"/>
    </row>
    <row r="181" spans="3:5" ht="15" customHeight="1" x14ac:dyDescent="0.2">
      <c r="C181" s="37"/>
      <c r="D181" s="78"/>
      <c r="E181" s="78"/>
    </row>
    <row r="182" spans="3:5" ht="15" customHeight="1" x14ac:dyDescent="0.2">
      <c r="C182" s="37"/>
      <c r="D182" s="78"/>
      <c r="E182" s="78"/>
    </row>
    <row r="183" spans="3:5" ht="15" customHeight="1" x14ac:dyDescent="0.2">
      <c r="C183" s="37"/>
      <c r="D183" s="78"/>
      <c r="E183" s="78"/>
    </row>
    <row r="184" spans="3:5" ht="15" customHeight="1" x14ac:dyDescent="0.2">
      <c r="C184" s="37"/>
      <c r="D184" s="78"/>
      <c r="E184" s="78"/>
    </row>
    <row r="185" spans="3:5" ht="15" customHeight="1" x14ac:dyDescent="0.2">
      <c r="C185" s="37"/>
      <c r="D185" s="78"/>
      <c r="E185" s="78"/>
    </row>
    <row r="186" spans="3:5" ht="15" customHeight="1" x14ac:dyDescent="0.2">
      <c r="C186" s="37"/>
      <c r="D186" s="78"/>
      <c r="E186" s="78"/>
    </row>
    <row r="187" spans="3:5" ht="15" customHeight="1" x14ac:dyDescent="0.2">
      <c r="C187" s="37"/>
      <c r="D187" s="78"/>
      <c r="E187" s="78"/>
    </row>
    <row r="188" spans="3:5" ht="15" customHeight="1" x14ac:dyDescent="0.2">
      <c r="C188" s="37"/>
      <c r="D188" s="78"/>
      <c r="E188" s="78"/>
    </row>
    <row r="189" spans="3:5" ht="15" customHeight="1" x14ac:dyDescent="0.2">
      <c r="C189" s="37"/>
      <c r="D189" s="78"/>
      <c r="E189" s="78"/>
    </row>
    <row r="190" spans="3:5" ht="15" customHeight="1" x14ac:dyDescent="0.2">
      <c r="C190" s="37"/>
      <c r="D190" s="78"/>
      <c r="E190" s="78"/>
    </row>
    <row r="191" spans="3:5" ht="15" customHeight="1" x14ac:dyDescent="0.2">
      <c r="C191" s="37"/>
      <c r="D191" s="78"/>
      <c r="E191" s="78"/>
    </row>
    <row r="192" spans="3:5" ht="15" customHeight="1" x14ac:dyDescent="0.2">
      <c r="C192" s="37"/>
      <c r="D192" s="78"/>
      <c r="E192" s="78"/>
    </row>
    <row r="193" spans="3:5" ht="15" customHeight="1" x14ac:dyDescent="0.2">
      <c r="C193" s="37"/>
      <c r="D193" s="78"/>
      <c r="E193" s="78"/>
    </row>
    <row r="194" spans="3:5" ht="15" customHeight="1" x14ac:dyDescent="0.2">
      <c r="C194" s="37"/>
      <c r="D194" s="78"/>
      <c r="E194" s="78"/>
    </row>
    <row r="195" spans="3:5" ht="15" customHeight="1" x14ac:dyDescent="0.2">
      <c r="C195" s="37"/>
      <c r="D195" s="78"/>
      <c r="E195" s="78"/>
    </row>
    <row r="196" spans="3:5" ht="15" customHeight="1" x14ac:dyDescent="0.2">
      <c r="C196" s="37"/>
      <c r="D196" s="78"/>
      <c r="E196" s="78"/>
    </row>
    <row r="197" spans="3:5" ht="15" customHeight="1" x14ac:dyDescent="0.2">
      <c r="C197" s="37"/>
      <c r="D197" s="78"/>
      <c r="E197" s="78"/>
    </row>
    <row r="198" spans="3:5" ht="15" customHeight="1" x14ac:dyDescent="0.2">
      <c r="C198" s="37"/>
      <c r="D198" s="78"/>
      <c r="E198" s="78"/>
    </row>
    <row r="199" spans="3:5" ht="15" customHeight="1" x14ac:dyDescent="0.2">
      <c r="C199" s="37"/>
      <c r="D199" s="78"/>
      <c r="E199" s="78"/>
    </row>
    <row r="200" spans="3:5" ht="15" customHeight="1" x14ac:dyDescent="0.2">
      <c r="C200" s="37"/>
      <c r="D200" s="78"/>
      <c r="E200" s="78"/>
    </row>
    <row r="201" spans="3:5" ht="15" customHeight="1" x14ac:dyDescent="0.2">
      <c r="C201" s="37"/>
      <c r="D201" s="78"/>
      <c r="E201" s="78"/>
    </row>
    <row r="202" spans="3:5" ht="15" customHeight="1" x14ac:dyDescent="0.2">
      <c r="C202" s="37"/>
      <c r="D202" s="78"/>
      <c r="E202" s="78"/>
    </row>
    <row r="203" spans="3:5" ht="15" customHeight="1" x14ac:dyDescent="0.2">
      <c r="C203" s="37"/>
      <c r="D203" s="78"/>
      <c r="E203" s="78"/>
    </row>
    <row r="204" spans="3:5" ht="15" customHeight="1" x14ac:dyDescent="0.2">
      <c r="C204" s="37"/>
      <c r="D204" s="78"/>
      <c r="E204" s="78"/>
    </row>
    <row r="205" spans="3:5" ht="15" customHeight="1" x14ac:dyDescent="0.2">
      <c r="C205" s="37"/>
      <c r="D205" s="78"/>
      <c r="E205" s="78"/>
    </row>
    <row r="206" spans="3:5" ht="15" customHeight="1" x14ac:dyDescent="0.2">
      <c r="C206" s="37"/>
      <c r="D206" s="78"/>
      <c r="E206" s="78"/>
    </row>
    <row r="207" spans="3:5" ht="15" customHeight="1" x14ac:dyDescent="0.2">
      <c r="C207" s="37"/>
      <c r="D207" s="78"/>
      <c r="E207" s="78"/>
    </row>
    <row r="208" spans="3:5" ht="15" customHeight="1" x14ac:dyDescent="0.2">
      <c r="C208" s="37"/>
      <c r="D208" s="78"/>
      <c r="E208" s="78"/>
    </row>
    <row r="209" spans="3:5" ht="15" customHeight="1" x14ac:dyDescent="0.2">
      <c r="C209" s="37"/>
      <c r="D209" s="78"/>
      <c r="E209" s="78"/>
    </row>
    <row r="210" spans="3:5" ht="15" customHeight="1" x14ac:dyDescent="0.2">
      <c r="C210" s="37"/>
      <c r="D210" s="78"/>
      <c r="E210" s="78"/>
    </row>
    <row r="211" spans="3:5" ht="15" customHeight="1" x14ac:dyDescent="0.2">
      <c r="C211" s="37"/>
      <c r="D211" s="78"/>
      <c r="E211" s="78"/>
    </row>
    <row r="212" spans="3:5" ht="15" customHeight="1" x14ac:dyDescent="0.2">
      <c r="C212" s="37"/>
      <c r="D212" s="78"/>
      <c r="E212" s="78"/>
    </row>
    <row r="213" spans="3:5" ht="15" customHeight="1" x14ac:dyDescent="0.2">
      <c r="C213" s="37"/>
      <c r="D213" s="78"/>
      <c r="E213" s="78"/>
    </row>
    <row r="214" spans="3:5" ht="15" customHeight="1" x14ac:dyDescent="0.2">
      <c r="C214" s="37"/>
      <c r="D214" s="78"/>
      <c r="E214" s="78"/>
    </row>
    <row r="215" spans="3:5" ht="15" customHeight="1" x14ac:dyDescent="0.2">
      <c r="C215" s="37"/>
      <c r="D215" s="78"/>
      <c r="E215" s="78"/>
    </row>
    <row r="216" spans="3:5" ht="15" customHeight="1" x14ac:dyDescent="0.2">
      <c r="C216" s="37"/>
      <c r="D216" s="78"/>
      <c r="E216" s="78"/>
    </row>
    <row r="217" spans="3:5" ht="15" customHeight="1" x14ac:dyDescent="0.2">
      <c r="C217" s="37"/>
      <c r="D217" s="78"/>
      <c r="E217" s="78"/>
    </row>
    <row r="218" spans="3:5" ht="15" customHeight="1" x14ac:dyDescent="0.2">
      <c r="C218" s="37"/>
      <c r="D218" s="78"/>
      <c r="E218" s="78"/>
    </row>
    <row r="219" spans="3:5" ht="15" customHeight="1" x14ac:dyDescent="0.2">
      <c r="C219" s="37"/>
      <c r="D219" s="78"/>
      <c r="E219" s="78"/>
    </row>
    <row r="220" spans="3:5" ht="15" customHeight="1" x14ac:dyDescent="0.2">
      <c r="C220" s="37"/>
      <c r="D220" s="78"/>
      <c r="E220" s="78"/>
    </row>
    <row r="221" spans="3:5" ht="15" customHeight="1" x14ac:dyDescent="0.2">
      <c r="C221" s="37"/>
      <c r="D221" s="78"/>
      <c r="E221" s="78"/>
    </row>
    <row r="222" spans="3:5" ht="15" customHeight="1" x14ac:dyDescent="0.2">
      <c r="C222" s="37"/>
      <c r="D222" s="78"/>
      <c r="E222" s="78"/>
    </row>
    <row r="223" spans="3:5" ht="15" customHeight="1" x14ac:dyDescent="0.2">
      <c r="C223" s="37"/>
      <c r="D223" s="78"/>
      <c r="E223" s="78"/>
    </row>
    <row r="224" spans="3:5" ht="15" customHeight="1" x14ac:dyDescent="0.2">
      <c r="C224" s="37"/>
      <c r="D224" s="78"/>
      <c r="E224" s="78"/>
    </row>
    <row r="225" spans="3:5" ht="15" customHeight="1" x14ac:dyDescent="0.2">
      <c r="C225" s="37"/>
      <c r="D225" s="78"/>
      <c r="E225" s="78"/>
    </row>
    <row r="226" spans="3:5" ht="15" customHeight="1" x14ac:dyDescent="0.2">
      <c r="C226" s="37"/>
      <c r="D226" s="78"/>
      <c r="E226" s="78"/>
    </row>
    <row r="227" spans="3:5" ht="15" customHeight="1" x14ac:dyDescent="0.2">
      <c r="C227" s="37"/>
      <c r="D227" s="78"/>
      <c r="E227" s="78"/>
    </row>
    <row r="228" spans="3:5" ht="15" customHeight="1" x14ac:dyDescent="0.2">
      <c r="C228" s="37"/>
      <c r="D228" s="78"/>
      <c r="E228" s="78"/>
    </row>
    <row r="229" spans="3:5" ht="15" customHeight="1" x14ac:dyDescent="0.2">
      <c r="C229" s="37"/>
      <c r="D229" s="78"/>
      <c r="E229" s="78"/>
    </row>
    <row r="230" spans="3:5" ht="15" customHeight="1" x14ac:dyDescent="0.2">
      <c r="C230" s="37"/>
      <c r="D230" s="78"/>
      <c r="E230" s="78"/>
    </row>
    <row r="231" spans="3:5" ht="15" customHeight="1" x14ac:dyDescent="0.2">
      <c r="C231" s="37"/>
      <c r="D231" s="78"/>
      <c r="E231" s="78"/>
    </row>
    <row r="232" spans="3:5" ht="15" customHeight="1" x14ac:dyDescent="0.2">
      <c r="C232" s="37"/>
      <c r="D232" s="78"/>
      <c r="E232" s="78"/>
    </row>
    <row r="233" spans="3:5" ht="15" customHeight="1" x14ac:dyDescent="0.2">
      <c r="C233" s="37"/>
      <c r="D233" s="78"/>
      <c r="E233" s="78"/>
    </row>
    <row r="234" spans="3:5" ht="15" customHeight="1" x14ac:dyDescent="0.2">
      <c r="C234" s="37"/>
      <c r="D234" s="78"/>
      <c r="E234" s="78"/>
    </row>
    <row r="235" spans="3:5" ht="15" customHeight="1" x14ac:dyDescent="0.2">
      <c r="C235" s="37"/>
      <c r="D235" s="78"/>
      <c r="E235" s="78"/>
    </row>
    <row r="236" spans="3:5" ht="15" customHeight="1" x14ac:dyDescent="0.2">
      <c r="C236" s="37"/>
      <c r="D236" s="78"/>
      <c r="E236" s="78"/>
    </row>
    <row r="237" spans="3:5" ht="15" customHeight="1" x14ac:dyDescent="0.2">
      <c r="C237" s="37"/>
      <c r="D237" s="78"/>
      <c r="E237" s="78"/>
    </row>
    <row r="238" spans="3:5" ht="15" customHeight="1" x14ac:dyDescent="0.2">
      <c r="C238" s="37"/>
      <c r="D238" s="78"/>
      <c r="E238" s="78"/>
    </row>
    <row r="239" spans="3:5" ht="15" customHeight="1" x14ac:dyDescent="0.2">
      <c r="C239" s="37"/>
      <c r="D239" s="78"/>
      <c r="E239" s="78"/>
    </row>
    <row r="240" spans="3:5" ht="15" customHeight="1" x14ac:dyDescent="0.2">
      <c r="C240" s="37"/>
      <c r="D240" s="78"/>
      <c r="E240" s="78"/>
    </row>
    <row r="241" spans="3:5" ht="15" customHeight="1" x14ac:dyDescent="0.2">
      <c r="C241" s="37"/>
      <c r="D241" s="78"/>
      <c r="E241" s="78"/>
    </row>
    <row r="242" spans="3:5" ht="15" customHeight="1" x14ac:dyDescent="0.2">
      <c r="C242" s="37"/>
      <c r="D242" s="78"/>
      <c r="E242" s="78"/>
    </row>
    <row r="243" spans="3:5" ht="15" customHeight="1" x14ac:dyDescent="0.2">
      <c r="C243" s="37"/>
      <c r="D243" s="78"/>
      <c r="E243" s="78"/>
    </row>
    <row r="244" spans="3:5" ht="15" customHeight="1" x14ac:dyDescent="0.2">
      <c r="C244" s="37"/>
      <c r="D244" s="78"/>
      <c r="E244" s="78"/>
    </row>
    <row r="245" spans="3:5" ht="15" customHeight="1" x14ac:dyDescent="0.2">
      <c r="C245" s="37"/>
      <c r="D245" s="78"/>
      <c r="E245" s="78"/>
    </row>
    <row r="246" spans="3:5" ht="15" customHeight="1" x14ac:dyDescent="0.2">
      <c r="C246" s="37"/>
      <c r="D246" s="78"/>
      <c r="E246" s="78"/>
    </row>
    <row r="247" spans="3:5" ht="15" customHeight="1" x14ac:dyDescent="0.2">
      <c r="C247" s="37"/>
      <c r="D247" s="78"/>
      <c r="E247" s="78"/>
    </row>
    <row r="248" spans="3:5" ht="15" customHeight="1" x14ac:dyDescent="0.2">
      <c r="C248" s="37"/>
      <c r="D248" s="78"/>
      <c r="E248" s="78"/>
    </row>
    <row r="249" spans="3:5" ht="15" customHeight="1" x14ac:dyDescent="0.2">
      <c r="C249" s="37"/>
      <c r="D249" s="78"/>
      <c r="E249" s="78"/>
    </row>
    <row r="250" spans="3:5" ht="15" customHeight="1" x14ac:dyDescent="0.2">
      <c r="C250" s="37"/>
      <c r="D250" s="78"/>
      <c r="E250" s="78"/>
    </row>
    <row r="251" spans="3:5" ht="15" customHeight="1" x14ac:dyDescent="0.2">
      <c r="C251" s="37"/>
      <c r="D251" s="78"/>
      <c r="E251" s="78"/>
    </row>
    <row r="252" spans="3:5" ht="15" customHeight="1" x14ac:dyDescent="0.2">
      <c r="C252" s="37"/>
      <c r="D252" s="78"/>
      <c r="E252" s="78"/>
    </row>
    <row r="253" spans="3:5" ht="15" customHeight="1" x14ac:dyDescent="0.2">
      <c r="C253" s="37"/>
      <c r="D253" s="78"/>
      <c r="E253" s="78"/>
    </row>
    <row r="254" spans="3:5" ht="15" customHeight="1" x14ac:dyDescent="0.2">
      <c r="C254" s="37"/>
      <c r="D254" s="78"/>
      <c r="E254" s="78"/>
    </row>
    <row r="255" spans="3:5" ht="15" customHeight="1" x14ac:dyDescent="0.2">
      <c r="C255" s="37"/>
      <c r="D255" s="78"/>
      <c r="E255" s="78"/>
    </row>
    <row r="256" spans="3:5" ht="15" customHeight="1" x14ac:dyDescent="0.2">
      <c r="C256" s="37"/>
      <c r="D256" s="78"/>
      <c r="E256" s="78"/>
    </row>
    <row r="257" spans="3:5" ht="15" customHeight="1" x14ac:dyDescent="0.2">
      <c r="C257" s="37"/>
      <c r="D257" s="78"/>
      <c r="E257" s="78"/>
    </row>
    <row r="258" spans="3:5" ht="15" customHeight="1" x14ac:dyDescent="0.2">
      <c r="C258" s="37"/>
      <c r="D258" s="78"/>
      <c r="E258" s="78"/>
    </row>
    <row r="259" spans="3:5" ht="15" customHeight="1" x14ac:dyDescent="0.2">
      <c r="C259" s="37"/>
      <c r="D259" s="78"/>
      <c r="E259" s="78"/>
    </row>
    <row r="260" spans="3:5" ht="15" customHeight="1" x14ac:dyDescent="0.2">
      <c r="C260" s="37"/>
      <c r="D260" s="78"/>
      <c r="E260" s="78"/>
    </row>
    <row r="261" spans="3:5" ht="15" customHeight="1" x14ac:dyDescent="0.2">
      <c r="C261" s="37"/>
      <c r="D261" s="78"/>
      <c r="E261" s="78"/>
    </row>
    <row r="262" spans="3:5" ht="15" customHeight="1" x14ac:dyDescent="0.2">
      <c r="C262" s="37"/>
      <c r="D262" s="78"/>
      <c r="E262" s="78"/>
    </row>
    <row r="263" spans="3:5" ht="15" customHeight="1" x14ac:dyDescent="0.2">
      <c r="C263" s="37"/>
      <c r="D263" s="78"/>
      <c r="E263" s="78"/>
    </row>
    <row r="264" spans="3:5" ht="15" customHeight="1" x14ac:dyDescent="0.2">
      <c r="C264" s="37"/>
      <c r="D264" s="78"/>
      <c r="E264" s="78"/>
    </row>
    <row r="265" spans="3:5" ht="15" customHeight="1" x14ac:dyDescent="0.2">
      <c r="C265" s="37"/>
      <c r="D265" s="78"/>
      <c r="E265" s="78"/>
    </row>
    <row r="266" spans="3:5" ht="15" customHeight="1" x14ac:dyDescent="0.2">
      <c r="C266" s="37"/>
      <c r="D266" s="78"/>
      <c r="E266" s="78"/>
    </row>
    <row r="267" spans="3:5" ht="15" customHeight="1" x14ac:dyDescent="0.2">
      <c r="C267" s="37"/>
      <c r="D267" s="78"/>
      <c r="E267" s="78"/>
    </row>
    <row r="268" spans="3:5" ht="15" customHeight="1" x14ac:dyDescent="0.2">
      <c r="C268" s="37"/>
      <c r="D268" s="78"/>
      <c r="E268" s="78"/>
    </row>
    <row r="269" spans="3:5" ht="15" customHeight="1" x14ac:dyDescent="0.2">
      <c r="C269" s="37"/>
      <c r="D269" s="78"/>
      <c r="E269" s="78"/>
    </row>
    <row r="270" spans="3:5" ht="15" customHeight="1" x14ac:dyDescent="0.2">
      <c r="C270" s="37"/>
      <c r="D270" s="78"/>
      <c r="E270" s="78"/>
    </row>
    <row r="271" spans="3:5" ht="15" customHeight="1" x14ac:dyDescent="0.2">
      <c r="C271" s="37"/>
      <c r="D271" s="78"/>
      <c r="E271" s="78"/>
    </row>
    <row r="272" spans="3:5" ht="15" customHeight="1" x14ac:dyDescent="0.2">
      <c r="C272" s="37"/>
      <c r="D272" s="78"/>
      <c r="E272" s="78"/>
    </row>
    <row r="273" spans="3:5" ht="15" customHeight="1" x14ac:dyDescent="0.2">
      <c r="C273" s="37"/>
      <c r="D273" s="78"/>
      <c r="E273" s="78"/>
    </row>
    <row r="274" spans="3:5" ht="15" customHeight="1" x14ac:dyDescent="0.2">
      <c r="C274" s="37"/>
      <c r="D274" s="78"/>
      <c r="E274" s="78"/>
    </row>
    <row r="275" spans="3:5" ht="15" customHeight="1" x14ac:dyDescent="0.2">
      <c r="C275" s="37"/>
      <c r="D275" s="78"/>
      <c r="E275" s="78"/>
    </row>
    <row r="276" spans="3:5" ht="15" customHeight="1" x14ac:dyDescent="0.2">
      <c r="C276" s="37"/>
      <c r="D276" s="78"/>
      <c r="E276" s="78"/>
    </row>
    <row r="277" spans="3:5" ht="15" customHeight="1" x14ac:dyDescent="0.2">
      <c r="C277" s="37"/>
      <c r="D277" s="78"/>
      <c r="E277" s="78"/>
    </row>
    <row r="278" spans="3:5" ht="15" customHeight="1" x14ac:dyDescent="0.2">
      <c r="C278" s="37"/>
      <c r="D278" s="78"/>
      <c r="E278" s="78"/>
    </row>
    <row r="279" spans="3:5" ht="15" customHeight="1" x14ac:dyDescent="0.2">
      <c r="C279" s="37"/>
      <c r="D279" s="78"/>
      <c r="E279" s="78"/>
    </row>
    <row r="280" spans="3:5" ht="15" customHeight="1" x14ac:dyDescent="0.2">
      <c r="C280" s="37"/>
      <c r="D280" s="78"/>
      <c r="E280" s="78"/>
    </row>
    <row r="281" spans="3:5" ht="15" customHeight="1" x14ac:dyDescent="0.2">
      <c r="C281" s="37"/>
      <c r="D281" s="78"/>
      <c r="E281" s="78"/>
    </row>
    <row r="282" spans="3:5" ht="15" customHeight="1" x14ac:dyDescent="0.2">
      <c r="C282" s="37"/>
      <c r="D282" s="78"/>
      <c r="E282" s="78"/>
    </row>
    <row r="283" spans="3:5" ht="15" customHeight="1" x14ac:dyDescent="0.2">
      <c r="C283" s="37"/>
      <c r="D283" s="78"/>
      <c r="E283" s="78"/>
    </row>
    <row r="284" spans="3:5" ht="15" customHeight="1" x14ac:dyDescent="0.2">
      <c r="C284" s="37"/>
      <c r="D284" s="78"/>
      <c r="E284" s="78"/>
    </row>
    <row r="285" spans="3:5" ht="15" customHeight="1" x14ac:dyDescent="0.2">
      <c r="C285" s="37"/>
      <c r="D285" s="78"/>
      <c r="E285" s="78"/>
    </row>
    <row r="286" spans="3:5" ht="15" customHeight="1" x14ac:dyDescent="0.2">
      <c r="C286" s="37"/>
      <c r="D286" s="78"/>
      <c r="E286" s="78"/>
    </row>
    <row r="287" spans="3:5" ht="15" customHeight="1" x14ac:dyDescent="0.2">
      <c r="C287" s="37"/>
      <c r="D287" s="78"/>
      <c r="E287" s="78"/>
    </row>
    <row r="288" spans="3:5" ht="15" customHeight="1" x14ac:dyDescent="0.2">
      <c r="C288" s="37"/>
      <c r="D288" s="78"/>
      <c r="E288" s="78"/>
    </row>
    <row r="289" spans="3:5" ht="15" customHeight="1" x14ac:dyDescent="0.2">
      <c r="C289" s="37"/>
      <c r="D289" s="78"/>
      <c r="E289" s="78"/>
    </row>
    <row r="290" spans="3:5" ht="15" customHeight="1" x14ac:dyDescent="0.2">
      <c r="C290" s="37"/>
      <c r="D290" s="78"/>
      <c r="E290" s="78"/>
    </row>
    <row r="291" spans="3:5" ht="15" customHeight="1" x14ac:dyDescent="0.2">
      <c r="C291" s="37"/>
      <c r="D291" s="78"/>
      <c r="E291" s="78"/>
    </row>
    <row r="292" spans="3:5" ht="15" customHeight="1" x14ac:dyDescent="0.2">
      <c r="C292" s="37"/>
      <c r="D292" s="78"/>
      <c r="E292" s="78"/>
    </row>
    <row r="293" spans="3:5" ht="15" customHeight="1" x14ac:dyDescent="0.2">
      <c r="C293" s="37"/>
      <c r="D293" s="78"/>
      <c r="E293" s="78"/>
    </row>
    <row r="294" spans="3:5" ht="15" customHeight="1" x14ac:dyDescent="0.2">
      <c r="C294" s="37"/>
      <c r="D294" s="78"/>
      <c r="E294" s="78"/>
    </row>
    <row r="295" spans="3:5" ht="15" customHeight="1" x14ac:dyDescent="0.2">
      <c r="C295" s="37"/>
      <c r="D295" s="78"/>
      <c r="E295" s="78"/>
    </row>
    <row r="296" spans="3:5" ht="15" customHeight="1" x14ac:dyDescent="0.2">
      <c r="C296" s="37"/>
      <c r="D296" s="78"/>
      <c r="E296" s="78"/>
    </row>
    <row r="297" spans="3:5" ht="15" customHeight="1" x14ac:dyDescent="0.2">
      <c r="C297" s="37"/>
      <c r="D297" s="78"/>
      <c r="E297" s="78"/>
    </row>
    <row r="298" spans="3:5" ht="15" customHeight="1" x14ac:dyDescent="0.2">
      <c r="C298" s="37"/>
      <c r="D298" s="78"/>
      <c r="E298" s="78"/>
    </row>
    <row r="299" spans="3:5" ht="15" customHeight="1" x14ac:dyDescent="0.2">
      <c r="C299" s="37"/>
      <c r="D299" s="78"/>
      <c r="E299" s="78"/>
    </row>
    <row r="300" spans="3:5" ht="15" customHeight="1" x14ac:dyDescent="0.2">
      <c r="C300" s="37"/>
      <c r="D300" s="78"/>
      <c r="E300" s="78"/>
    </row>
    <row r="301" spans="3:5" ht="15" customHeight="1" x14ac:dyDescent="0.2">
      <c r="C301" s="37"/>
      <c r="D301" s="78"/>
      <c r="E301" s="78"/>
    </row>
    <row r="302" spans="3:5" ht="15" customHeight="1" x14ac:dyDescent="0.2">
      <c r="C302" s="37"/>
      <c r="D302" s="78"/>
      <c r="E302" s="78"/>
    </row>
    <row r="303" spans="3:5" ht="15" customHeight="1" x14ac:dyDescent="0.2">
      <c r="C303" s="37"/>
      <c r="D303" s="78"/>
      <c r="E303" s="78"/>
    </row>
    <row r="304" spans="3:5" ht="15" customHeight="1" x14ac:dyDescent="0.2">
      <c r="C304" s="37"/>
      <c r="D304" s="78"/>
      <c r="E304" s="78"/>
    </row>
    <row r="305" spans="3:5" ht="15" customHeight="1" x14ac:dyDescent="0.2">
      <c r="C305" s="37"/>
      <c r="D305" s="78"/>
      <c r="E305" s="78"/>
    </row>
    <row r="306" spans="3:5" ht="15" customHeight="1" x14ac:dyDescent="0.2">
      <c r="C306" s="37"/>
      <c r="D306" s="78"/>
      <c r="E306" s="78"/>
    </row>
    <row r="307" spans="3:5" ht="15" customHeight="1" x14ac:dyDescent="0.2">
      <c r="C307" s="37"/>
      <c r="D307" s="78"/>
      <c r="E307" s="78"/>
    </row>
    <row r="308" spans="3:5" ht="15" customHeight="1" x14ac:dyDescent="0.2">
      <c r="C308" s="37"/>
      <c r="D308" s="78"/>
      <c r="E308" s="78"/>
    </row>
    <row r="309" spans="3:5" ht="15" customHeight="1" x14ac:dyDescent="0.2">
      <c r="C309" s="37"/>
      <c r="D309" s="78"/>
      <c r="E309" s="78"/>
    </row>
    <row r="310" spans="3:5" ht="15" customHeight="1" x14ac:dyDescent="0.2">
      <c r="C310" s="37"/>
      <c r="D310" s="78"/>
      <c r="E310" s="78"/>
    </row>
    <row r="311" spans="3:5" ht="15" customHeight="1" x14ac:dyDescent="0.2">
      <c r="C311" s="37"/>
      <c r="D311" s="78"/>
      <c r="E311" s="78"/>
    </row>
    <row r="312" spans="3:5" ht="15" customHeight="1" x14ac:dyDescent="0.2">
      <c r="C312" s="37"/>
      <c r="D312" s="78"/>
      <c r="E312" s="78"/>
    </row>
    <row r="313" spans="3:5" ht="15" customHeight="1" x14ac:dyDescent="0.2">
      <c r="C313" s="37"/>
      <c r="D313" s="78"/>
      <c r="E313" s="78"/>
    </row>
    <row r="314" spans="3:5" ht="15" customHeight="1" x14ac:dyDescent="0.2">
      <c r="C314" s="37"/>
      <c r="D314" s="78"/>
      <c r="E314" s="78"/>
    </row>
    <row r="315" spans="3:5" ht="15" customHeight="1" x14ac:dyDescent="0.2">
      <c r="C315" s="37"/>
      <c r="D315" s="78"/>
      <c r="E315" s="78"/>
    </row>
    <row r="316" spans="3:5" ht="15" customHeight="1" x14ac:dyDescent="0.2">
      <c r="C316" s="37"/>
      <c r="D316" s="78"/>
      <c r="E316" s="78"/>
    </row>
    <row r="317" spans="3:5" ht="15" customHeight="1" x14ac:dyDescent="0.2">
      <c r="C317" s="37"/>
      <c r="D317" s="78"/>
      <c r="E317" s="78"/>
    </row>
    <row r="318" spans="3:5" ht="15" customHeight="1" x14ac:dyDescent="0.2">
      <c r="C318" s="37"/>
      <c r="D318" s="78"/>
      <c r="E318" s="78"/>
    </row>
    <row r="319" spans="3:5" ht="15" customHeight="1" x14ac:dyDescent="0.2">
      <c r="C319" s="37"/>
      <c r="D319" s="78"/>
      <c r="E319" s="78"/>
    </row>
    <row r="320" spans="3:5" ht="15" customHeight="1" x14ac:dyDescent="0.2">
      <c r="C320" s="37"/>
      <c r="D320" s="78"/>
      <c r="E320" s="78"/>
    </row>
    <row r="321" spans="3:5" ht="15" customHeight="1" x14ac:dyDescent="0.2">
      <c r="C321" s="37"/>
      <c r="D321" s="78"/>
      <c r="E321" s="78"/>
    </row>
    <row r="322" spans="3:5" ht="15" customHeight="1" x14ac:dyDescent="0.2">
      <c r="C322" s="37"/>
      <c r="D322" s="78"/>
      <c r="E322" s="78"/>
    </row>
    <row r="323" spans="3:5" ht="15" customHeight="1" x14ac:dyDescent="0.2">
      <c r="C323" s="37"/>
      <c r="D323" s="78"/>
      <c r="E323" s="78"/>
    </row>
    <row r="324" spans="3:5" ht="15" customHeight="1" x14ac:dyDescent="0.2">
      <c r="C324" s="37"/>
      <c r="D324" s="78"/>
      <c r="E324" s="78"/>
    </row>
    <row r="325" spans="3:5" ht="15" customHeight="1" x14ac:dyDescent="0.2">
      <c r="C325" s="37"/>
      <c r="D325" s="78"/>
      <c r="E325" s="78"/>
    </row>
    <row r="326" spans="3:5" ht="15" customHeight="1" x14ac:dyDescent="0.2">
      <c r="C326" s="37"/>
      <c r="D326" s="78"/>
      <c r="E326" s="78"/>
    </row>
    <row r="327" spans="3:5" ht="15" customHeight="1" x14ac:dyDescent="0.2">
      <c r="C327" s="37"/>
      <c r="D327" s="78"/>
      <c r="E327" s="78"/>
    </row>
    <row r="328" spans="3:5" ht="15" customHeight="1" x14ac:dyDescent="0.2">
      <c r="C328" s="37"/>
      <c r="D328" s="78"/>
      <c r="E328" s="78"/>
    </row>
    <row r="329" spans="3:5" ht="15" customHeight="1" x14ac:dyDescent="0.2">
      <c r="C329" s="37"/>
      <c r="D329" s="78"/>
      <c r="E329" s="78"/>
    </row>
    <row r="330" spans="3:5" ht="15" customHeight="1" x14ac:dyDescent="0.2">
      <c r="C330" s="37"/>
      <c r="D330" s="78"/>
      <c r="E330" s="78"/>
    </row>
    <row r="331" spans="3:5" ht="15" customHeight="1" x14ac:dyDescent="0.2">
      <c r="C331" s="37"/>
      <c r="D331" s="78"/>
      <c r="E331" s="78"/>
    </row>
    <row r="332" spans="3:5" ht="15" customHeight="1" x14ac:dyDescent="0.2">
      <c r="C332" s="37"/>
      <c r="D332" s="78"/>
      <c r="E332" s="78"/>
    </row>
    <row r="333" spans="3:5" ht="15" customHeight="1" x14ac:dyDescent="0.2">
      <c r="C333" s="37"/>
      <c r="D333" s="78"/>
      <c r="E333" s="78"/>
    </row>
    <row r="334" spans="3:5" ht="15" customHeight="1" x14ac:dyDescent="0.2">
      <c r="C334" s="37"/>
      <c r="D334" s="78"/>
      <c r="E334" s="78"/>
    </row>
    <row r="335" spans="3:5" ht="15" customHeight="1" x14ac:dyDescent="0.2">
      <c r="C335" s="37"/>
      <c r="D335" s="78"/>
      <c r="E335" s="78"/>
    </row>
    <row r="336" spans="3:5" ht="15" customHeight="1" x14ac:dyDescent="0.2">
      <c r="C336" s="37"/>
      <c r="D336" s="78"/>
      <c r="E336" s="78"/>
    </row>
    <row r="337" spans="3:5" ht="15" customHeight="1" x14ac:dyDescent="0.2">
      <c r="C337" s="37"/>
      <c r="D337" s="78"/>
      <c r="E337" s="78"/>
    </row>
    <row r="338" spans="3:5" ht="15" customHeight="1" x14ac:dyDescent="0.2">
      <c r="C338" s="37"/>
      <c r="D338" s="78"/>
      <c r="E338" s="78"/>
    </row>
    <row r="339" spans="3:5" ht="15" customHeight="1" x14ac:dyDescent="0.2">
      <c r="C339" s="37"/>
      <c r="D339" s="78"/>
      <c r="E339" s="78"/>
    </row>
    <row r="340" spans="3:5" ht="15" customHeight="1" x14ac:dyDescent="0.2">
      <c r="C340" s="37"/>
      <c r="D340" s="78"/>
      <c r="E340" s="78"/>
    </row>
    <row r="341" spans="3:5" ht="15" customHeight="1" x14ac:dyDescent="0.2">
      <c r="C341" s="37"/>
      <c r="D341" s="78"/>
      <c r="E341" s="78"/>
    </row>
    <row r="342" spans="3:5" ht="15" customHeight="1" x14ac:dyDescent="0.2">
      <c r="C342" s="37"/>
      <c r="D342" s="78"/>
      <c r="E342" s="78"/>
    </row>
    <row r="343" spans="3:5" ht="15" customHeight="1" x14ac:dyDescent="0.2">
      <c r="C343" s="37"/>
      <c r="D343" s="78"/>
      <c r="E343" s="78"/>
    </row>
    <row r="344" spans="3:5" ht="15" customHeight="1" x14ac:dyDescent="0.2">
      <c r="C344" s="37"/>
      <c r="D344" s="78"/>
      <c r="E344" s="78"/>
    </row>
    <row r="345" spans="3:5" ht="15" customHeight="1" x14ac:dyDescent="0.2">
      <c r="C345" s="37"/>
      <c r="D345" s="78"/>
      <c r="E345" s="78"/>
    </row>
    <row r="346" spans="3:5" ht="15" customHeight="1" x14ac:dyDescent="0.2">
      <c r="C346" s="37"/>
      <c r="D346" s="78"/>
      <c r="E346" s="78"/>
    </row>
    <row r="347" spans="3:5" ht="15" customHeight="1" x14ac:dyDescent="0.2">
      <c r="C347" s="37"/>
      <c r="D347" s="78"/>
      <c r="E347" s="78"/>
    </row>
    <row r="348" spans="3:5" ht="15" customHeight="1" x14ac:dyDescent="0.2">
      <c r="C348" s="37"/>
      <c r="D348" s="78"/>
      <c r="E348" s="78"/>
    </row>
    <row r="349" spans="3:5" ht="15" customHeight="1" x14ac:dyDescent="0.2">
      <c r="C349" s="37"/>
      <c r="D349" s="78"/>
      <c r="E349" s="78"/>
    </row>
    <row r="350" spans="3:5" ht="15" customHeight="1" x14ac:dyDescent="0.2">
      <c r="C350" s="37"/>
      <c r="D350" s="78"/>
      <c r="E350" s="78"/>
    </row>
    <row r="351" spans="3:5" ht="15" customHeight="1" x14ac:dyDescent="0.2">
      <c r="C351" s="37"/>
      <c r="D351" s="78"/>
      <c r="E351" s="78"/>
    </row>
    <row r="352" spans="3:5" ht="15" customHeight="1" x14ac:dyDescent="0.2">
      <c r="C352" s="37"/>
      <c r="D352" s="78"/>
      <c r="E352" s="78"/>
    </row>
    <row r="353" spans="3:5" ht="15" customHeight="1" x14ac:dyDescent="0.2">
      <c r="C353" s="37"/>
      <c r="D353" s="78"/>
      <c r="E353" s="78"/>
    </row>
    <row r="354" spans="3:5" ht="15" customHeight="1" x14ac:dyDescent="0.2">
      <c r="C354" s="37"/>
      <c r="D354" s="78"/>
      <c r="E354" s="78"/>
    </row>
    <row r="355" spans="3:5" ht="15" customHeight="1" x14ac:dyDescent="0.2">
      <c r="C355" s="37"/>
      <c r="D355" s="78"/>
      <c r="E355" s="78"/>
    </row>
    <row r="356" spans="3:5" ht="15" customHeight="1" x14ac:dyDescent="0.2">
      <c r="C356" s="37"/>
      <c r="D356" s="78"/>
      <c r="E356" s="78"/>
    </row>
    <row r="357" spans="3:5" ht="15" customHeight="1" x14ac:dyDescent="0.2">
      <c r="C357" s="37"/>
      <c r="D357" s="78"/>
      <c r="E357" s="78"/>
    </row>
    <row r="358" spans="3:5" ht="15" customHeight="1" x14ac:dyDescent="0.2">
      <c r="C358" s="37"/>
      <c r="D358" s="78"/>
      <c r="E358" s="78"/>
    </row>
    <row r="359" spans="3:5" ht="15" customHeight="1" x14ac:dyDescent="0.2">
      <c r="C359" s="37"/>
      <c r="D359" s="78"/>
      <c r="E359" s="78"/>
    </row>
    <row r="360" spans="3:5" ht="15" customHeight="1" x14ac:dyDescent="0.2">
      <c r="C360" s="37"/>
      <c r="D360" s="78"/>
      <c r="E360" s="78"/>
    </row>
    <row r="361" spans="3:5" ht="15" customHeight="1" x14ac:dyDescent="0.2">
      <c r="C361" s="37"/>
      <c r="D361" s="78"/>
      <c r="E361" s="78"/>
    </row>
    <row r="362" spans="3:5" ht="15" customHeight="1" x14ac:dyDescent="0.2">
      <c r="C362" s="37"/>
      <c r="D362" s="78"/>
      <c r="E362" s="78"/>
    </row>
    <row r="363" spans="3:5" ht="15" customHeight="1" x14ac:dyDescent="0.2">
      <c r="C363" s="37"/>
      <c r="D363" s="78"/>
      <c r="E363" s="78"/>
    </row>
    <row r="364" spans="3:5" ht="15" customHeight="1" x14ac:dyDescent="0.2">
      <c r="C364" s="37"/>
      <c r="D364" s="78"/>
      <c r="E364" s="78"/>
    </row>
    <row r="365" spans="3:5" ht="15" customHeight="1" x14ac:dyDescent="0.2">
      <c r="C365" s="37"/>
      <c r="D365" s="78"/>
      <c r="E365" s="78"/>
    </row>
    <row r="366" spans="3:5" ht="15" customHeight="1" x14ac:dyDescent="0.2">
      <c r="C366" s="37"/>
      <c r="D366" s="78"/>
      <c r="E366" s="78"/>
    </row>
    <row r="367" spans="3:5" ht="15" customHeight="1" x14ac:dyDescent="0.2">
      <c r="C367" s="37"/>
      <c r="D367" s="78"/>
      <c r="E367" s="78"/>
    </row>
    <row r="368" spans="3:5" ht="15" customHeight="1" x14ac:dyDescent="0.2">
      <c r="C368" s="37"/>
      <c r="D368" s="78"/>
      <c r="E368" s="78"/>
    </row>
    <row r="369" spans="3:5" ht="15" customHeight="1" x14ac:dyDescent="0.2">
      <c r="C369" s="37"/>
      <c r="D369" s="78"/>
      <c r="E369" s="78"/>
    </row>
    <row r="370" spans="3:5" ht="15" customHeight="1" x14ac:dyDescent="0.2">
      <c r="C370" s="37"/>
      <c r="D370" s="78"/>
      <c r="E370" s="78"/>
    </row>
    <row r="371" spans="3:5" ht="15" customHeight="1" x14ac:dyDescent="0.2">
      <c r="C371" s="37"/>
      <c r="D371" s="78"/>
      <c r="E371" s="78"/>
    </row>
    <row r="372" spans="3:5" ht="15" customHeight="1" x14ac:dyDescent="0.2">
      <c r="C372" s="37"/>
      <c r="D372" s="78"/>
      <c r="E372" s="78"/>
    </row>
    <row r="373" spans="3:5" ht="15" customHeight="1" x14ac:dyDescent="0.2">
      <c r="C373" s="37"/>
      <c r="D373" s="78"/>
      <c r="E373" s="78"/>
    </row>
    <row r="374" spans="3:5" ht="15" customHeight="1" x14ac:dyDescent="0.2">
      <c r="C374" s="37"/>
      <c r="D374" s="78"/>
      <c r="E374" s="78"/>
    </row>
    <row r="375" spans="3:5" ht="15" customHeight="1" x14ac:dyDescent="0.2">
      <c r="C375" s="37"/>
      <c r="D375" s="78"/>
      <c r="E375" s="78"/>
    </row>
    <row r="376" spans="3:5" ht="15" customHeight="1" x14ac:dyDescent="0.2">
      <c r="C376" s="37"/>
      <c r="D376" s="78"/>
      <c r="E376" s="78"/>
    </row>
    <row r="377" spans="3:5" ht="15" customHeight="1" x14ac:dyDescent="0.2">
      <c r="C377" s="37"/>
      <c r="D377" s="78"/>
      <c r="E377" s="78"/>
    </row>
    <row r="378" spans="3:5" ht="15" customHeight="1" x14ac:dyDescent="0.2">
      <c r="C378" s="37"/>
      <c r="D378" s="78"/>
      <c r="E378" s="78"/>
    </row>
    <row r="379" spans="3:5" ht="15" customHeight="1" x14ac:dyDescent="0.2">
      <c r="C379" s="37"/>
      <c r="D379" s="78"/>
      <c r="E379" s="78"/>
    </row>
    <row r="380" spans="3:5" ht="15" customHeight="1" x14ac:dyDescent="0.2">
      <c r="C380" s="37"/>
      <c r="D380" s="78"/>
      <c r="E380" s="78"/>
    </row>
    <row r="381" spans="3:5" ht="15" customHeight="1" x14ac:dyDescent="0.2">
      <c r="C381" s="37"/>
      <c r="D381" s="78"/>
      <c r="E381" s="78"/>
    </row>
    <row r="382" spans="3:5" ht="15" customHeight="1" x14ac:dyDescent="0.2">
      <c r="C382" s="37"/>
      <c r="D382" s="78"/>
      <c r="E382" s="78"/>
    </row>
    <row r="383" spans="3:5" ht="15" customHeight="1" x14ac:dyDescent="0.2">
      <c r="C383" s="37"/>
      <c r="D383" s="78"/>
      <c r="E383" s="78"/>
    </row>
    <row r="384" spans="3:5" ht="15" customHeight="1" x14ac:dyDescent="0.2">
      <c r="C384" s="37"/>
      <c r="D384" s="78"/>
      <c r="E384" s="78"/>
    </row>
    <row r="385" spans="3:5" ht="15" customHeight="1" x14ac:dyDescent="0.2">
      <c r="C385" s="37"/>
      <c r="D385" s="78"/>
      <c r="E385" s="78"/>
    </row>
    <row r="386" spans="3:5" ht="15" customHeight="1" x14ac:dyDescent="0.2">
      <c r="C386" s="37"/>
      <c r="D386" s="78"/>
      <c r="E386" s="78"/>
    </row>
    <row r="387" spans="3:5" ht="15" customHeight="1" x14ac:dyDescent="0.2">
      <c r="C387" s="37"/>
      <c r="D387" s="78"/>
      <c r="E387" s="78"/>
    </row>
    <row r="388" spans="3:5" ht="15" customHeight="1" x14ac:dyDescent="0.2">
      <c r="C388" s="37"/>
      <c r="D388" s="78"/>
      <c r="E388" s="78"/>
    </row>
    <row r="389" spans="3:5" ht="15" customHeight="1" x14ac:dyDescent="0.2">
      <c r="C389" s="37"/>
      <c r="D389" s="78"/>
      <c r="E389" s="78"/>
    </row>
    <row r="390" spans="3:5" ht="15" customHeight="1" x14ac:dyDescent="0.2">
      <c r="C390" s="37"/>
      <c r="D390" s="78"/>
      <c r="E390" s="78"/>
    </row>
    <row r="391" spans="3:5" ht="15" customHeight="1" x14ac:dyDescent="0.2">
      <c r="C391" s="37"/>
      <c r="D391" s="78"/>
      <c r="E391" s="78"/>
    </row>
    <row r="392" spans="3:5" ht="15" customHeight="1" x14ac:dyDescent="0.2">
      <c r="C392" s="37"/>
      <c r="D392" s="78"/>
      <c r="E392" s="78"/>
    </row>
    <row r="393" spans="3:5" ht="15" customHeight="1" x14ac:dyDescent="0.2">
      <c r="C393" s="37"/>
      <c r="D393" s="78"/>
      <c r="E393" s="78"/>
    </row>
    <row r="394" spans="3:5" ht="15" customHeight="1" x14ac:dyDescent="0.2">
      <c r="C394" s="37"/>
      <c r="D394" s="78"/>
      <c r="E394" s="78"/>
    </row>
    <row r="395" spans="3:5" ht="15" customHeight="1" x14ac:dyDescent="0.2">
      <c r="C395" s="37"/>
      <c r="D395" s="78"/>
      <c r="E395" s="78"/>
    </row>
    <row r="396" spans="3:5" ht="15" customHeight="1" x14ac:dyDescent="0.2">
      <c r="C396" s="37"/>
      <c r="D396" s="78"/>
      <c r="E396" s="78"/>
    </row>
    <row r="397" spans="3:5" ht="15" customHeight="1" x14ac:dyDescent="0.2">
      <c r="C397" s="37"/>
      <c r="D397" s="78"/>
      <c r="E397" s="78"/>
    </row>
    <row r="398" spans="3:5" ht="15" customHeight="1" x14ac:dyDescent="0.2">
      <c r="C398" s="37"/>
      <c r="D398" s="78"/>
      <c r="E398" s="78"/>
    </row>
    <row r="399" spans="3:5" ht="15" customHeight="1" x14ac:dyDescent="0.2">
      <c r="C399" s="37"/>
      <c r="D399" s="78"/>
      <c r="E399" s="78"/>
    </row>
    <row r="400" spans="3:5" ht="15" customHeight="1" x14ac:dyDescent="0.2">
      <c r="C400" s="37"/>
      <c r="D400" s="78"/>
      <c r="E400" s="78"/>
    </row>
    <row r="401" spans="3:5" ht="15" customHeight="1" x14ac:dyDescent="0.2">
      <c r="C401" s="37"/>
      <c r="D401" s="78"/>
      <c r="E401" s="78"/>
    </row>
    <row r="402" spans="3:5" ht="15" customHeight="1" x14ac:dyDescent="0.2">
      <c r="C402" s="37"/>
      <c r="D402" s="78"/>
      <c r="E402" s="78"/>
    </row>
    <row r="403" spans="3:5" ht="15" customHeight="1" x14ac:dyDescent="0.2">
      <c r="C403" s="37"/>
      <c r="D403" s="78"/>
      <c r="E403" s="78"/>
    </row>
    <row r="404" spans="3:5" ht="15" customHeight="1" x14ac:dyDescent="0.2">
      <c r="C404" s="37"/>
      <c r="D404" s="78"/>
      <c r="E404" s="78"/>
    </row>
    <row r="405" spans="3:5" ht="15" customHeight="1" x14ac:dyDescent="0.2">
      <c r="C405" s="37"/>
      <c r="D405" s="78"/>
      <c r="E405" s="78"/>
    </row>
    <row r="406" spans="3:5" ht="15" customHeight="1" x14ac:dyDescent="0.2">
      <c r="C406" s="37"/>
      <c r="D406" s="78"/>
      <c r="E406" s="78"/>
    </row>
    <row r="407" spans="3:5" ht="15" customHeight="1" x14ac:dyDescent="0.2">
      <c r="C407" s="37"/>
      <c r="D407" s="78"/>
      <c r="E407" s="78"/>
    </row>
    <row r="408" spans="3:5" ht="15" customHeight="1" x14ac:dyDescent="0.2">
      <c r="C408" s="37"/>
      <c r="D408" s="78"/>
      <c r="E408" s="78"/>
    </row>
    <row r="409" spans="3:5" ht="15" customHeight="1" x14ac:dyDescent="0.2">
      <c r="C409" s="37"/>
      <c r="D409" s="78"/>
      <c r="E409" s="78"/>
    </row>
    <row r="410" spans="3:5" ht="15" customHeight="1" x14ac:dyDescent="0.2">
      <c r="C410" s="37"/>
      <c r="D410" s="78"/>
      <c r="E410" s="78"/>
    </row>
    <row r="411" spans="3:5" ht="15" customHeight="1" x14ac:dyDescent="0.2">
      <c r="C411" s="37"/>
      <c r="D411" s="78"/>
      <c r="E411" s="78"/>
    </row>
    <row r="412" spans="3:5" ht="15" customHeight="1" x14ac:dyDescent="0.2">
      <c r="C412" s="37"/>
      <c r="D412" s="78"/>
      <c r="E412" s="78"/>
    </row>
    <row r="413" spans="3:5" ht="15" customHeight="1" x14ac:dyDescent="0.2">
      <c r="C413" s="37"/>
      <c r="D413" s="78"/>
      <c r="E413" s="78"/>
    </row>
    <row r="414" spans="3:5" ht="15" customHeight="1" x14ac:dyDescent="0.2">
      <c r="C414" s="37"/>
      <c r="D414" s="78"/>
      <c r="E414" s="78"/>
    </row>
    <row r="415" spans="3:5" ht="15" customHeight="1" x14ac:dyDescent="0.2">
      <c r="C415" s="37"/>
      <c r="D415" s="78"/>
      <c r="E415" s="78"/>
    </row>
    <row r="416" spans="3:5" ht="15" customHeight="1" x14ac:dyDescent="0.2">
      <c r="C416" s="37"/>
      <c r="D416" s="78"/>
      <c r="E416" s="78"/>
    </row>
    <row r="417" spans="3:5" ht="15" customHeight="1" x14ac:dyDescent="0.2">
      <c r="C417" s="37"/>
      <c r="D417" s="78"/>
      <c r="E417" s="78"/>
    </row>
    <row r="418" spans="3:5" ht="15" customHeight="1" x14ac:dyDescent="0.2">
      <c r="C418" s="37"/>
      <c r="D418" s="78"/>
      <c r="E418" s="78"/>
    </row>
    <row r="419" spans="3:5" ht="15" customHeight="1" x14ac:dyDescent="0.2">
      <c r="C419" s="37"/>
      <c r="D419" s="78"/>
      <c r="E419" s="78"/>
    </row>
    <row r="420" spans="3:5" ht="15" customHeight="1" x14ac:dyDescent="0.2">
      <c r="C420" s="37"/>
      <c r="D420" s="78"/>
      <c r="E420" s="78"/>
    </row>
    <row r="421" spans="3:5" ht="15" customHeight="1" x14ac:dyDescent="0.2">
      <c r="C421" s="37"/>
      <c r="D421" s="78"/>
      <c r="E421" s="78"/>
    </row>
    <row r="422" spans="3:5" ht="15" customHeight="1" x14ac:dyDescent="0.2">
      <c r="C422" s="37"/>
      <c r="D422" s="78"/>
      <c r="E422" s="78"/>
    </row>
    <row r="423" spans="3:5" ht="15" customHeight="1" x14ac:dyDescent="0.2">
      <c r="C423" s="37"/>
      <c r="D423" s="78"/>
      <c r="E423" s="78"/>
    </row>
    <row r="424" spans="3:5" ht="15" customHeight="1" x14ac:dyDescent="0.2">
      <c r="C424" s="37"/>
      <c r="D424" s="78"/>
      <c r="E424" s="78"/>
    </row>
    <row r="425" spans="3:5" ht="15" customHeight="1" x14ac:dyDescent="0.2">
      <c r="C425" s="37"/>
      <c r="D425" s="78"/>
      <c r="E425" s="78"/>
    </row>
    <row r="426" spans="3:5" ht="15" customHeight="1" x14ac:dyDescent="0.2">
      <c r="C426" s="37"/>
      <c r="D426" s="78"/>
      <c r="E426" s="78"/>
    </row>
    <row r="427" spans="3:5" ht="15" customHeight="1" x14ac:dyDescent="0.2">
      <c r="C427" s="37"/>
      <c r="D427" s="78"/>
      <c r="E427" s="78"/>
    </row>
    <row r="428" spans="3:5" ht="15" customHeight="1" x14ac:dyDescent="0.2">
      <c r="C428" s="37"/>
      <c r="D428" s="78"/>
      <c r="E428" s="78"/>
    </row>
    <row r="429" spans="3:5" ht="15" customHeight="1" x14ac:dyDescent="0.2">
      <c r="C429" s="37"/>
      <c r="D429" s="78"/>
      <c r="E429" s="78"/>
    </row>
    <row r="430" spans="3:5" ht="15" customHeight="1" x14ac:dyDescent="0.2">
      <c r="C430" s="37"/>
      <c r="D430" s="78"/>
      <c r="E430" s="78"/>
    </row>
    <row r="431" spans="3:5" ht="15" customHeight="1" x14ac:dyDescent="0.2">
      <c r="C431" s="37"/>
      <c r="D431" s="78"/>
      <c r="E431" s="78"/>
    </row>
    <row r="432" spans="3:5" ht="15" customHeight="1" x14ac:dyDescent="0.2">
      <c r="C432" s="37"/>
      <c r="D432" s="78"/>
      <c r="E432" s="78"/>
    </row>
    <row r="433" spans="3:5" ht="15" customHeight="1" x14ac:dyDescent="0.2">
      <c r="C433" s="37"/>
      <c r="D433" s="78"/>
      <c r="E433" s="78"/>
    </row>
    <row r="434" spans="3:5" ht="15" customHeight="1" x14ac:dyDescent="0.2">
      <c r="C434" s="37"/>
      <c r="D434" s="78"/>
      <c r="E434" s="78"/>
    </row>
    <row r="435" spans="3:5" ht="15" customHeight="1" x14ac:dyDescent="0.2">
      <c r="C435" s="37"/>
      <c r="D435" s="78"/>
      <c r="E435" s="78"/>
    </row>
    <row r="436" spans="3:5" ht="15" customHeight="1" x14ac:dyDescent="0.2">
      <c r="C436" s="37"/>
      <c r="D436" s="78"/>
      <c r="E436" s="78"/>
    </row>
    <row r="437" spans="3:5" ht="15" customHeight="1" x14ac:dyDescent="0.2">
      <c r="C437" s="37"/>
      <c r="D437" s="78"/>
      <c r="E437" s="78"/>
    </row>
    <row r="438" spans="3:5" ht="15" customHeight="1" x14ac:dyDescent="0.2">
      <c r="C438" s="37"/>
      <c r="D438" s="78"/>
      <c r="E438" s="78"/>
    </row>
    <row r="439" spans="3:5" ht="15" customHeight="1" x14ac:dyDescent="0.2">
      <c r="C439" s="37"/>
      <c r="D439" s="78"/>
      <c r="E439" s="78"/>
    </row>
    <row r="440" spans="3:5" ht="15" customHeight="1" x14ac:dyDescent="0.2">
      <c r="C440" s="37"/>
      <c r="D440" s="78"/>
      <c r="E440" s="78"/>
    </row>
    <row r="441" spans="3:5" ht="15" customHeight="1" x14ac:dyDescent="0.2">
      <c r="C441" s="37"/>
      <c r="D441" s="78"/>
      <c r="E441" s="78"/>
    </row>
    <row r="442" spans="3:5" ht="15" customHeight="1" x14ac:dyDescent="0.2">
      <c r="C442" s="37"/>
      <c r="D442" s="78"/>
      <c r="E442" s="78"/>
    </row>
    <row r="443" spans="3:5" ht="15" customHeight="1" x14ac:dyDescent="0.2">
      <c r="C443" s="37"/>
      <c r="D443" s="78"/>
      <c r="E443" s="78"/>
    </row>
    <row r="444" spans="3:5" ht="15" customHeight="1" x14ac:dyDescent="0.2">
      <c r="C444" s="37"/>
      <c r="D444" s="78"/>
      <c r="E444" s="78"/>
    </row>
    <row r="445" spans="3:5" ht="15" customHeight="1" x14ac:dyDescent="0.2">
      <c r="C445" s="37"/>
      <c r="D445" s="78"/>
      <c r="E445" s="78"/>
    </row>
    <row r="446" spans="3:5" ht="15" customHeight="1" x14ac:dyDescent="0.2">
      <c r="C446" s="37"/>
      <c r="D446" s="78"/>
      <c r="E446" s="78"/>
    </row>
    <row r="447" spans="3:5" ht="15" customHeight="1" x14ac:dyDescent="0.2">
      <c r="C447" s="37"/>
      <c r="D447" s="78"/>
      <c r="E447" s="78"/>
    </row>
    <row r="448" spans="3:5" ht="15" customHeight="1" x14ac:dyDescent="0.2">
      <c r="C448" s="37"/>
      <c r="D448" s="78"/>
      <c r="E448" s="78"/>
    </row>
    <row r="449" spans="3:5" ht="15" customHeight="1" x14ac:dyDescent="0.2">
      <c r="C449" s="37"/>
      <c r="D449" s="78"/>
      <c r="E449" s="78"/>
    </row>
    <row r="450" spans="3:5" ht="15" customHeight="1" x14ac:dyDescent="0.2">
      <c r="C450" s="37"/>
      <c r="D450" s="78"/>
      <c r="E450" s="78"/>
    </row>
    <row r="451" spans="3:5" ht="15" customHeight="1" x14ac:dyDescent="0.2">
      <c r="C451" s="37"/>
      <c r="D451" s="78"/>
      <c r="E451" s="78"/>
    </row>
    <row r="452" spans="3:5" ht="15" customHeight="1" x14ac:dyDescent="0.2">
      <c r="C452" s="37"/>
      <c r="D452" s="78"/>
      <c r="E452" s="78"/>
    </row>
    <row r="453" spans="3:5" ht="15" customHeight="1" x14ac:dyDescent="0.2">
      <c r="C453" s="37"/>
      <c r="D453" s="78"/>
      <c r="E453" s="78"/>
    </row>
    <row r="454" spans="3:5" ht="15" customHeight="1" x14ac:dyDescent="0.2">
      <c r="C454" s="37"/>
      <c r="D454" s="78"/>
      <c r="E454" s="78"/>
    </row>
    <row r="455" spans="3:5" ht="15" customHeight="1" x14ac:dyDescent="0.2">
      <c r="C455" s="37"/>
      <c r="D455" s="78"/>
      <c r="E455" s="78"/>
    </row>
    <row r="456" spans="3:5" ht="15" customHeight="1" x14ac:dyDescent="0.2">
      <c r="C456" s="37"/>
      <c r="D456" s="78"/>
      <c r="E456" s="78"/>
    </row>
    <row r="457" spans="3:5" ht="15" customHeight="1" x14ac:dyDescent="0.2">
      <c r="C457" s="37"/>
      <c r="D457" s="78"/>
      <c r="E457" s="78"/>
    </row>
    <row r="458" spans="3:5" ht="15" customHeight="1" x14ac:dyDescent="0.2">
      <c r="C458" s="37"/>
      <c r="D458" s="78"/>
      <c r="E458" s="78"/>
    </row>
    <row r="459" spans="3:5" ht="15" customHeight="1" x14ac:dyDescent="0.2">
      <c r="C459" s="37"/>
      <c r="D459" s="78"/>
      <c r="E459" s="78"/>
    </row>
    <row r="460" spans="3:5" ht="15" customHeight="1" x14ac:dyDescent="0.2">
      <c r="C460" s="37"/>
      <c r="D460" s="78"/>
      <c r="E460" s="78"/>
    </row>
    <row r="461" spans="3:5" ht="15" customHeight="1" x14ac:dyDescent="0.2">
      <c r="C461" s="37"/>
      <c r="D461" s="78"/>
      <c r="E461" s="78"/>
    </row>
    <row r="462" spans="3:5" ht="15" customHeight="1" x14ac:dyDescent="0.2">
      <c r="C462" s="37"/>
      <c r="D462" s="78"/>
      <c r="E462" s="78"/>
    </row>
    <row r="463" spans="3:5" ht="15" customHeight="1" x14ac:dyDescent="0.2">
      <c r="C463" s="37"/>
      <c r="D463" s="78"/>
      <c r="E463" s="78"/>
    </row>
    <row r="464" spans="3:5" ht="15" customHeight="1" x14ac:dyDescent="0.2">
      <c r="C464" s="37"/>
      <c r="D464" s="78"/>
      <c r="E464" s="78"/>
    </row>
    <row r="465" spans="3:5" ht="15" customHeight="1" x14ac:dyDescent="0.2">
      <c r="C465" s="37"/>
      <c r="D465" s="78"/>
      <c r="E465" s="78"/>
    </row>
    <row r="466" spans="3:5" ht="15" customHeight="1" x14ac:dyDescent="0.2">
      <c r="C466" s="37"/>
      <c r="D466" s="78"/>
      <c r="E466" s="78"/>
    </row>
    <row r="467" spans="3:5" ht="15" customHeight="1" x14ac:dyDescent="0.2">
      <c r="C467" s="37"/>
      <c r="D467" s="78"/>
      <c r="E467" s="78"/>
    </row>
    <row r="468" spans="3:5" ht="15" customHeight="1" x14ac:dyDescent="0.2">
      <c r="C468" s="37"/>
      <c r="D468" s="78"/>
      <c r="E468" s="78"/>
    </row>
    <row r="469" spans="3:5" ht="15" customHeight="1" x14ac:dyDescent="0.2">
      <c r="C469" s="37"/>
      <c r="D469" s="78"/>
      <c r="E469" s="78"/>
    </row>
    <row r="470" spans="3:5" ht="15" customHeight="1" x14ac:dyDescent="0.2">
      <c r="C470" s="37"/>
      <c r="D470" s="78"/>
      <c r="E470" s="78"/>
    </row>
    <row r="471" spans="3:5" ht="15" customHeight="1" x14ac:dyDescent="0.2">
      <c r="C471" s="37"/>
      <c r="D471" s="78"/>
      <c r="E471" s="78"/>
    </row>
    <row r="472" spans="3:5" ht="15" customHeight="1" x14ac:dyDescent="0.2">
      <c r="C472" s="37"/>
      <c r="D472" s="78"/>
      <c r="E472" s="78"/>
    </row>
    <row r="473" spans="3:5" ht="15" customHeight="1" x14ac:dyDescent="0.2">
      <c r="C473" s="37"/>
      <c r="D473" s="78"/>
      <c r="E473" s="78"/>
    </row>
    <row r="474" spans="3:5" ht="15" customHeight="1" x14ac:dyDescent="0.2">
      <c r="C474" s="37"/>
      <c r="D474" s="78"/>
      <c r="E474" s="78"/>
    </row>
    <row r="475" spans="3:5" ht="15" customHeight="1" x14ac:dyDescent="0.2">
      <c r="C475" s="37"/>
      <c r="D475" s="78"/>
      <c r="E475" s="78"/>
    </row>
    <row r="476" spans="3:5" ht="15" customHeight="1" x14ac:dyDescent="0.2">
      <c r="C476" s="37"/>
      <c r="D476" s="78"/>
      <c r="E476" s="78"/>
    </row>
    <row r="477" spans="3:5" ht="15" customHeight="1" x14ac:dyDescent="0.2">
      <c r="C477" s="37"/>
      <c r="D477" s="78"/>
      <c r="E477" s="78"/>
    </row>
    <row r="478" spans="3:5" ht="15" customHeight="1" x14ac:dyDescent="0.2">
      <c r="C478" s="37"/>
      <c r="D478" s="78"/>
      <c r="E478" s="78"/>
    </row>
    <row r="479" spans="3:5" ht="15" customHeight="1" x14ac:dyDescent="0.2">
      <c r="C479" s="37"/>
      <c r="D479" s="78"/>
      <c r="E479" s="78"/>
    </row>
    <row r="480" spans="3:5" ht="15" customHeight="1" x14ac:dyDescent="0.2">
      <c r="C480" s="37"/>
      <c r="D480" s="78"/>
      <c r="E480" s="78"/>
    </row>
    <row r="481" spans="3:5" ht="15" customHeight="1" x14ac:dyDescent="0.2">
      <c r="C481" s="37"/>
      <c r="D481" s="78"/>
      <c r="E481" s="78"/>
    </row>
    <row r="482" spans="3:5" ht="15" customHeight="1" x14ac:dyDescent="0.2">
      <c r="C482" s="37"/>
      <c r="D482" s="78"/>
      <c r="E482" s="78"/>
    </row>
    <row r="483" spans="3:5" ht="15" customHeight="1" x14ac:dyDescent="0.2">
      <c r="C483" s="37"/>
      <c r="D483" s="78"/>
      <c r="E483" s="78"/>
    </row>
    <row r="484" spans="3:5" ht="15" customHeight="1" x14ac:dyDescent="0.2">
      <c r="C484" s="37"/>
      <c r="D484" s="78"/>
      <c r="E484" s="78"/>
    </row>
    <row r="485" spans="3:5" ht="15" customHeight="1" x14ac:dyDescent="0.2">
      <c r="C485" s="37"/>
      <c r="D485" s="78"/>
      <c r="E485" s="78"/>
    </row>
    <row r="486" spans="3:5" ht="15" customHeight="1" x14ac:dyDescent="0.2">
      <c r="C486" s="37"/>
      <c r="D486" s="78"/>
      <c r="E486" s="78"/>
    </row>
    <row r="487" spans="3:5" ht="15" customHeight="1" x14ac:dyDescent="0.2">
      <c r="C487" s="37"/>
      <c r="D487" s="78"/>
      <c r="E487" s="78"/>
    </row>
    <row r="488" spans="3:5" ht="15" customHeight="1" x14ac:dyDescent="0.2">
      <c r="C488" s="37"/>
      <c r="D488" s="78"/>
      <c r="E488" s="78"/>
    </row>
    <row r="489" spans="3:5" ht="15" customHeight="1" x14ac:dyDescent="0.2">
      <c r="C489" s="37"/>
      <c r="D489" s="78"/>
      <c r="E489" s="78"/>
    </row>
    <row r="490" spans="3:5" ht="15" customHeight="1" x14ac:dyDescent="0.2">
      <c r="C490" s="37"/>
      <c r="D490" s="78"/>
      <c r="E490" s="78"/>
    </row>
    <row r="491" spans="3:5" ht="15" customHeight="1" x14ac:dyDescent="0.2">
      <c r="C491" s="37"/>
      <c r="D491" s="78"/>
      <c r="E491" s="78"/>
    </row>
    <row r="492" spans="3:5" ht="15" customHeight="1" x14ac:dyDescent="0.2">
      <c r="C492" s="37"/>
      <c r="D492" s="78"/>
      <c r="E492" s="78"/>
    </row>
    <row r="493" spans="3:5" ht="15" customHeight="1" x14ac:dyDescent="0.2">
      <c r="C493" s="37"/>
      <c r="D493" s="78"/>
      <c r="E493" s="78"/>
    </row>
    <row r="494" spans="3:5" ht="15" customHeight="1" x14ac:dyDescent="0.2">
      <c r="C494" s="37"/>
      <c r="D494" s="78"/>
      <c r="E494" s="78"/>
    </row>
    <row r="495" spans="3:5" ht="15" customHeight="1" x14ac:dyDescent="0.2">
      <c r="C495" s="37"/>
      <c r="D495" s="78"/>
      <c r="E495" s="78"/>
    </row>
    <row r="496" spans="3:5" ht="15" customHeight="1" x14ac:dyDescent="0.2">
      <c r="C496" s="37"/>
      <c r="D496" s="78"/>
      <c r="E496" s="78"/>
    </row>
    <row r="497" spans="3:5" ht="15" customHeight="1" x14ac:dyDescent="0.2">
      <c r="C497" s="37"/>
      <c r="D497" s="78"/>
      <c r="E497" s="78"/>
    </row>
    <row r="498" spans="3:5" ht="15" customHeight="1" x14ac:dyDescent="0.2">
      <c r="C498" s="37"/>
      <c r="D498" s="78"/>
      <c r="E498" s="78"/>
    </row>
    <row r="499" spans="3:5" ht="15" customHeight="1" x14ac:dyDescent="0.2">
      <c r="C499" s="37"/>
      <c r="D499" s="78"/>
      <c r="E499" s="78"/>
    </row>
    <row r="500" spans="3:5" ht="15" customHeight="1" x14ac:dyDescent="0.2">
      <c r="C500" s="37"/>
      <c r="D500" s="78"/>
      <c r="E500" s="78"/>
    </row>
    <row r="501" spans="3:5" ht="15" customHeight="1" x14ac:dyDescent="0.2">
      <c r="C501" s="37"/>
      <c r="D501" s="78"/>
      <c r="E501" s="78"/>
    </row>
    <row r="502" spans="3:5" ht="15" customHeight="1" x14ac:dyDescent="0.2">
      <c r="C502" s="37"/>
      <c r="D502" s="78"/>
      <c r="E502" s="78"/>
    </row>
    <row r="503" spans="3:5" ht="15" customHeight="1" x14ac:dyDescent="0.2">
      <c r="C503" s="37"/>
      <c r="D503" s="78"/>
      <c r="E503" s="78"/>
    </row>
    <row r="504" spans="3:5" ht="15" customHeight="1" x14ac:dyDescent="0.2">
      <c r="C504" s="37"/>
      <c r="D504" s="78"/>
      <c r="E504" s="78"/>
    </row>
    <row r="505" spans="3:5" ht="15" customHeight="1" x14ac:dyDescent="0.2">
      <c r="C505" s="37"/>
      <c r="D505" s="78"/>
      <c r="E505" s="78"/>
    </row>
    <row r="506" spans="3:5" ht="15" customHeight="1" x14ac:dyDescent="0.2">
      <c r="C506" s="37"/>
      <c r="D506" s="78"/>
      <c r="E506" s="78"/>
    </row>
    <row r="507" spans="3:5" ht="15" customHeight="1" x14ac:dyDescent="0.2">
      <c r="C507" s="37"/>
      <c r="D507" s="78"/>
      <c r="E507" s="78"/>
    </row>
    <row r="508" spans="3:5" ht="15" customHeight="1" x14ac:dyDescent="0.2">
      <c r="C508" s="37"/>
      <c r="D508" s="78"/>
      <c r="E508" s="78"/>
    </row>
    <row r="509" spans="3:5" ht="15" customHeight="1" x14ac:dyDescent="0.2">
      <c r="C509" s="37"/>
      <c r="D509" s="78"/>
      <c r="E509" s="78"/>
    </row>
    <row r="510" spans="3:5" ht="15" customHeight="1" x14ac:dyDescent="0.2">
      <c r="C510" s="37"/>
      <c r="D510" s="78"/>
      <c r="E510" s="78"/>
    </row>
    <row r="511" spans="3:5" ht="15" customHeight="1" x14ac:dyDescent="0.2">
      <c r="C511" s="37"/>
      <c r="D511" s="78"/>
      <c r="E511" s="78"/>
    </row>
    <row r="512" spans="3:5" ht="15" customHeight="1" x14ac:dyDescent="0.2">
      <c r="C512" s="37"/>
      <c r="D512" s="78"/>
      <c r="E512" s="78"/>
    </row>
    <row r="513" spans="3:5" ht="15" customHeight="1" x14ac:dyDescent="0.2">
      <c r="C513" s="37"/>
      <c r="D513" s="78"/>
      <c r="E513" s="78"/>
    </row>
    <row r="514" spans="3:5" ht="15" customHeight="1" x14ac:dyDescent="0.2">
      <c r="C514" s="37"/>
      <c r="D514" s="78"/>
      <c r="E514" s="78"/>
    </row>
    <row r="515" spans="3:5" ht="15" customHeight="1" x14ac:dyDescent="0.2">
      <c r="C515" s="37"/>
      <c r="D515" s="78"/>
      <c r="E515" s="78"/>
    </row>
    <row r="516" spans="3:5" ht="15" customHeight="1" x14ac:dyDescent="0.2">
      <c r="C516" s="37"/>
      <c r="D516" s="78"/>
      <c r="E516" s="78"/>
    </row>
    <row r="517" spans="3:5" ht="15" customHeight="1" x14ac:dyDescent="0.2">
      <c r="C517" s="37"/>
      <c r="D517" s="78"/>
      <c r="E517" s="78"/>
    </row>
    <row r="518" spans="3:5" ht="15" customHeight="1" x14ac:dyDescent="0.2">
      <c r="C518" s="37"/>
      <c r="D518" s="78"/>
      <c r="E518" s="78"/>
    </row>
  </sheetData>
  <sheetProtection sheet="1" selectLockedCells="1"/>
  <mergeCells count="3">
    <mergeCell ref="D2:E2"/>
    <mergeCell ref="D3:E3"/>
    <mergeCell ref="C68:C71"/>
  </mergeCells>
  <conditionalFormatting sqref="E15:E16 E19:E20">
    <cfRule type="expression" dxfId="1" priority="1" stopIfTrue="1">
      <formula>SUM(#REF!)&lt;&gt;SUM(#REF!)</formula>
    </cfRule>
  </conditionalFormatting>
  <dataValidations count="1">
    <dataValidation type="decimal" errorStyle="warning" operator="greaterThanOrEqual" allowBlank="1" showInputMessage="1" showErrorMessage="1" errorTitle="Erreur de saisie !" error="Les nombres saisis dans ce formulaire doivent être positifs ou nuls." sqref="E15:E16 D7:E12 D53:E56 D59:E62 D24:E51">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8" tint="-0.249977111117893"/>
    <pageSetUpPr fitToPage="1"/>
  </sheetPr>
  <dimension ref="A1:BC509"/>
  <sheetViews>
    <sheetView showGridLines="0" tabSelected="1" topLeftCell="E29" zoomScale="70" zoomScaleNormal="70" workbookViewId="0">
      <selection activeCell="F5" sqref="F5"/>
    </sheetView>
  </sheetViews>
  <sheetFormatPr baseColWidth="10" defaultColWidth="15.7109375" defaultRowHeight="15" customHeight="1" x14ac:dyDescent="0.2"/>
  <cols>
    <col min="1" max="4" width="15.7109375" style="35" hidden="1" customWidth="1"/>
    <col min="5" max="5" width="100.7109375" style="37" customWidth="1"/>
    <col min="6" max="9" width="15.7109375" style="108" customWidth="1"/>
    <col min="10" max="16384" width="15.7109375" style="37"/>
  </cols>
  <sheetData>
    <row r="1" spans="1:55" ht="15" customHeight="1" x14ac:dyDescent="0.2">
      <c r="E1" s="36" t="s">
        <v>754</v>
      </c>
      <c r="F1" s="37"/>
      <c r="G1" s="37"/>
      <c r="H1" s="37"/>
      <c r="I1" s="37"/>
      <c r="BC1" s="37" t="s">
        <v>97</v>
      </c>
    </row>
    <row r="2" spans="1:55" ht="15" customHeight="1" x14ac:dyDescent="0.2">
      <c r="F2" s="250" t="s">
        <v>1</v>
      </c>
      <c r="G2" s="250"/>
      <c r="H2" s="250"/>
      <c r="I2" s="250"/>
    </row>
    <row r="3" spans="1:55" s="204" customFormat="1" ht="15" customHeight="1" x14ac:dyDescent="0.2">
      <c r="A3" s="39"/>
      <c r="B3" s="39"/>
      <c r="C3" s="39"/>
      <c r="D3" s="39"/>
      <c r="F3" s="254" t="str">
        <f>Identification!$E$16</f>
        <v>202312</v>
      </c>
      <c r="G3" s="255"/>
      <c r="H3" s="255"/>
      <c r="I3" s="256"/>
    </row>
    <row r="4" spans="1:55" ht="75" customHeight="1" x14ac:dyDescent="0.2">
      <c r="A4" s="39" t="s">
        <v>990</v>
      </c>
      <c r="B4" s="39" t="s">
        <v>991</v>
      </c>
      <c r="C4" s="39" t="s">
        <v>992</v>
      </c>
      <c r="D4" s="39" t="s">
        <v>993</v>
      </c>
      <c r="E4" s="42" t="s">
        <v>1830</v>
      </c>
      <c r="F4" s="43" t="s">
        <v>756</v>
      </c>
      <c r="G4" s="43" t="s">
        <v>697</v>
      </c>
      <c r="H4" s="43" t="s">
        <v>699</v>
      </c>
      <c r="I4" s="43" t="s">
        <v>698</v>
      </c>
    </row>
    <row r="5" spans="1:55" ht="15" customHeight="1" x14ac:dyDescent="0.2">
      <c r="A5" s="35" t="s">
        <v>146</v>
      </c>
      <c r="B5" s="35" t="s">
        <v>147</v>
      </c>
      <c r="C5" s="35" t="s">
        <v>700</v>
      </c>
      <c r="D5" s="35" t="s">
        <v>716</v>
      </c>
      <c r="E5" s="96" t="s">
        <v>782</v>
      </c>
      <c r="F5" s="30">
        <v>0</v>
      </c>
      <c r="G5" s="30">
        <v>0</v>
      </c>
      <c r="H5" s="30">
        <v>0</v>
      </c>
      <c r="I5" s="30">
        <v>0</v>
      </c>
      <c r="J5" s="204" t="str">
        <f>IFERROR(IF(G5&lt;H5+I5,"Attention, la somme des entrepreneurs individuels et SCI doit être inférieure ou égale au total des TPE",""),"")</f>
        <v/>
      </c>
    </row>
    <row r="6" spans="1:55" ht="15" customHeight="1" x14ac:dyDescent="0.2">
      <c r="A6" s="35" t="s">
        <v>148</v>
      </c>
      <c r="B6" s="35" t="s">
        <v>152</v>
      </c>
      <c r="C6" s="35" t="s">
        <v>701</v>
      </c>
      <c r="D6" s="35" t="s">
        <v>717</v>
      </c>
      <c r="E6" s="97" t="s">
        <v>783</v>
      </c>
      <c r="F6" s="11">
        <v>0</v>
      </c>
      <c r="G6" s="11">
        <v>0</v>
      </c>
      <c r="H6" s="11">
        <v>0</v>
      </c>
      <c r="I6" s="11">
        <v>0</v>
      </c>
      <c r="J6" s="204" t="str">
        <f>IFERROR(IF(G6&lt;H6+I6,"Attention, la somme des entrepreneurs individuels et SCI doit être inférieure ou égale au total des TPE",""),"")</f>
        <v/>
      </c>
    </row>
    <row r="7" spans="1:55" ht="15" customHeight="1" x14ac:dyDescent="0.2">
      <c r="A7" s="35" t="s">
        <v>153</v>
      </c>
      <c r="B7" s="35" t="s">
        <v>149</v>
      </c>
      <c r="C7" s="35" t="s">
        <v>702</v>
      </c>
      <c r="D7" s="35" t="s">
        <v>718</v>
      </c>
      <c r="E7" s="58" t="s">
        <v>784</v>
      </c>
      <c r="F7" s="10">
        <v>0</v>
      </c>
      <c r="G7" s="10">
        <v>0</v>
      </c>
      <c r="H7" s="10">
        <v>0</v>
      </c>
      <c r="I7" s="10">
        <v>0</v>
      </c>
      <c r="J7" s="204" t="str">
        <f>IFERROR(IF(G7&lt;H7+I7,"Attention, la somme des entrepreneurs individuels et SCI doit être inférieure ou égale au total des TPE",""),"")</f>
        <v/>
      </c>
    </row>
    <row r="8" spans="1:55" ht="15" customHeight="1" x14ac:dyDescent="0.2">
      <c r="A8" s="35" t="s">
        <v>2588</v>
      </c>
      <c r="B8" s="35" t="s">
        <v>2589</v>
      </c>
      <c r="C8" s="35" t="s">
        <v>2590</v>
      </c>
      <c r="D8" s="35" t="s">
        <v>2591</v>
      </c>
      <c r="E8" s="97" t="s">
        <v>1831</v>
      </c>
      <c r="F8" s="11">
        <v>0</v>
      </c>
      <c r="G8" s="11">
        <v>0</v>
      </c>
      <c r="H8" s="11">
        <v>0</v>
      </c>
      <c r="I8" s="11">
        <v>0</v>
      </c>
      <c r="J8" s="204" t="str">
        <f>IFERROR(IF(G8&lt;H8+I8,"Attention, la somme des entrepreneurs individuels et SCI doit être inférieure ou égale au total des TPE",""),"")</f>
        <v/>
      </c>
    </row>
    <row r="9" spans="1:55" ht="15" customHeight="1" x14ac:dyDescent="0.2">
      <c r="A9" s="44" t="s">
        <v>150</v>
      </c>
      <c r="B9" s="44" t="s">
        <v>151</v>
      </c>
      <c r="C9" s="44" t="s">
        <v>703</v>
      </c>
      <c r="D9" s="44" t="s">
        <v>719</v>
      </c>
      <c r="E9" s="98" t="s">
        <v>1834</v>
      </c>
      <c r="F9" s="99">
        <f>SUM(F5:F8)</f>
        <v>0</v>
      </c>
      <c r="G9" s="99">
        <f>SUM(G5:G8)</f>
        <v>0</v>
      </c>
      <c r="H9" s="99">
        <f>SUM(H5:H8)</f>
        <v>0</v>
      </c>
      <c r="I9" s="99">
        <f>SUM(I5:I8)</f>
        <v>0</v>
      </c>
    </row>
    <row r="10" spans="1:55" ht="15" customHeight="1" x14ac:dyDescent="0.2">
      <c r="E10" s="100"/>
      <c r="F10" s="101"/>
      <c r="G10" s="101"/>
      <c r="H10" s="101"/>
      <c r="I10" s="101"/>
    </row>
    <row r="11" spans="1:55" ht="75" customHeight="1" x14ac:dyDescent="0.2">
      <c r="E11" s="42" t="s">
        <v>1829</v>
      </c>
      <c r="F11" s="43" t="s">
        <v>785</v>
      </c>
      <c r="G11" s="43" t="s">
        <v>697</v>
      </c>
      <c r="H11" s="43" t="s">
        <v>699</v>
      </c>
      <c r="I11" s="43" t="s">
        <v>698</v>
      </c>
    </row>
    <row r="12" spans="1:55" ht="15" customHeight="1" x14ac:dyDescent="0.2">
      <c r="A12" s="44" t="s">
        <v>164</v>
      </c>
      <c r="B12" s="44" t="s">
        <v>165</v>
      </c>
      <c r="C12" s="44" t="s">
        <v>704</v>
      </c>
      <c r="D12" s="44" t="s">
        <v>720</v>
      </c>
      <c r="E12" s="102" t="s">
        <v>994</v>
      </c>
      <c r="F12" s="103">
        <f>SUM(F13:F14)</f>
        <v>0</v>
      </c>
      <c r="G12" s="103">
        <f>SUM(G13:G14)</f>
        <v>0</v>
      </c>
      <c r="H12" s="103">
        <f>SUM(H13:H14)</f>
        <v>0</v>
      </c>
      <c r="I12" s="103">
        <f>SUM(I13:I14)</f>
        <v>0</v>
      </c>
    </row>
    <row r="13" spans="1:55" ht="15" customHeight="1" x14ac:dyDescent="0.2">
      <c r="A13" s="35" t="s">
        <v>166</v>
      </c>
      <c r="B13" s="35" t="s">
        <v>167</v>
      </c>
      <c r="C13" s="35" t="s">
        <v>705</v>
      </c>
      <c r="D13" s="35" t="s">
        <v>721</v>
      </c>
      <c r="E13" s="97" t="s">
        <v>999</v>
      </c>
      <c r="F13" s="11">
        <v>0</v>
      </c>
      <c r="G13" s="11">
        <v>0</v>
      </c>
      <c r="H13" s="11">
        <v>0</v>
      </c>
      <c r="I13" s="11">
        <v>0</v>
      </c>
      <c r="J13" s="204" t="str">
        <f>IFERROR(IF(G13&lt;H13+I13,"Attention, la somme des entrepreneurs individuels et SCI doit être inférieure ou égale au total des TPE",""),"")</f>
        <v/>
      </c>
    </row>
    <row r="14" spans="1:55" ht="15" customHeight="1" x14ac:dyDescent="0.2">
      <c r="A14" s="44" t="s">
        <v>168</v>
      </c>
      <c r="B14" s="44" t="s">
        <v>169</v>
      </c>
      <c r="C14" s="36" t="s">
        <v>706</v>
      </c>
      <c r="D14" s="36" t="s">
        <v>722</v>
      </c>
      <c r="E14" s="102" t="s">
        <v>1000</v>
      </c>
      <c r="F14" s="103">
        <f xml:space="preserve"> F15 - F16</f>
        <v>0</v>
      </c>
      <c r="G14" s="103">
        <f xml:space="preserve"> G15 - G16</f>
        <v>0</v>
      </c>
      <c r="H14" s="103">
        <f xml:space="preserve"> H15 - H16</f>
        <v>0</v>
      </c>
      <c r="I14" s="103">
        <f xml:space="preserve"> I15 - I16</f>
        <v>0</v>
      </c>
    </row>
    <row r="15" spans="1:55" ht="15" customHeight="1" x14ac:dyDescent="0.2">
      <c r="A15" s="35" t="s">
        <v>154</v>
      </c>
      <c r="B15" s="35" t="s">
        <v>155</v>
      </c>
      <c r="C15" s="35" t="s">
        <v>707</v>
      </c>
      <c r="D15" s="35" t="s">
        <v>723</v>
      </c>
      <c r="E15" s="97" t="s">
        <v>1727</v>
      </c>
      <c r="F15" s="11">
        <v>0</v>
      </c>
      <c r="G15" s="11">
        <v>0</v>
      </c>
      <c r="H15" s="11">
        <v>0</v>
      </c>
      <c r="I15" s="11">
        <v>0</v>
      </c>
      <c r="J15" s="204" t="str">
        <f>IFERROR(IF(G15&lt;H15+I15,"Attention, la somme des entrepreneurs individuels et SCI doit être inférieure ou égale au total des TPE",""),"")</f>
        <v/>
      </c>
    </row>
    <row r="16" spans="1:55" ht="15" customHeight="1" x14ac:dyDescent="0.2">
      <c r="A16" s="35" t="s">
        <v>156</v>
      </c>
      <c r="B16" s="35" t="s">
        <v>157</v>
      </c>
      <c r="C16" s="35" t="s">
        <v>708</v>
      </c>
      <c r="D16" s="35" t="s">
        <v>724</v>
      </c>
      <c r="E16" s="97" t="s">
        <v>1728</v>
      </c>
      <c r="F16" s="11">
        <v>0</v>
      </c>
      <c r="G16" s="11">
        <v>0</v>
      </c>
      <c r="H16" s="11">
        <v>0</v>
      </c>
      <c r="I16" s="11">
        <v>0</v>
      </c>
      <c r="J16" s="204" t="str">
        <f>IFERROR(IF(G16&lt;H16+I16,"Attention, la somme des entrepreneurs individuels et SCI doit être inférieure ou égale au total des TPE",""),"")</f>
        <v/>
      </c>
    </row>
    <row r="17" spans="1:10" ht="15" customHeight="1" x14ac:dyDescent="0.2">
      <c r="E17" s="104"/>
      <c r="F17" s="23"/>
      <c r="G17" s="23"/>
      <c r="H17" s="23"/>
      <c r="I17" s="23"/>
      <c r="J17" s="204"/>
    </row>
    <row r="18" spans="1:10" ht="15" customHeight="1" x14ac:dyDescent="0.2">
      <c r="A18" s="35" t="s">
        <v>170</v>
      </c>
      <c r="B18" s="35" t="s">
        <v>171</v>
      </c>
      <c r="C18" s="35" t="s">
        <v>709</v>
      </c>
      <c r="D18" s="35" t="s">
        <v>725</v>
      </c>
      <c r="E18" s="97" t="s">
        <v>995</v>
      </c>
      <c r="F18" s="11">
        <v>0</v>
      </c>
      <c r="G18" s="11">
        <v>0</v>
      </c>
      <c r="H18" s="11">
        <v>0</v>
      </c>
      <c r="I18" s="11">
        <v>0</v>
      </c>
      <c r="J18" s="204" t="str">
        <f>IFERROR(IF(G18&lt;H18+I18,"Attention, la somme des entrepreneurs individuels et SCI doit être inférieure ou égale au total des TPE",""),"")</f>
        <v/>
      </c>
    </row>
    <row r="19" spans="1:10" ht="15" customHeight="1" x14ac:dyDescent="0.2">
      <c r="E19" s="102"/>
      <c r="F19" s="23"/>
      <c r="G19" s="23"/>
      <c r="H19" s="23"/>
      <c r="I19" s="23"/>
      <c r="J19" s="204"/>
    </row>
    <row r="20" spans="1:10" ht="15" customHeight="1" x14ac:dyDescent="0.2">
      <c r="A20" s="44" t="s">
        <v>172</v>
      </c>
      <c r="B20" s="44" t="s">
        <v>173</v>
      </c>
      <c r="C20" s="44" t="s">
        <v>710</v>
      </c>
      <c r="D20" s="44" t="s">
        <v>726</v>
      </c>
      <c r="E20" s="102" t="s">
        <v>996</v>
      </c>
      <c r="F20" s="103">
        <f>SUM(F21:F22)</f>
        <v>0</v>
      </c>
      <c r="G20" s="103">
        <f>SUM(G21:G22)</f>
        <v>0</v>
      </c>
      <c r="H20" s="103">
        <f>SUM(H21:H22)</f>
        <v>0</v>
      </c>
      <c r="I20" s="103">
        <f>SUM(I21:I22)</f>
        <v>0</v>
      </c>
    </row>
    <row r="21" spans="1:10" ht="15" customHeight="1" x14ac:dyDescent="0.2">
      <c r="A21" s="35" t="s">
        <v>174</v>
      </c>
      <c r="B21" s="35" t="s">
        <v>175</v>
      </c>
      <c r="C21" s="39" t="s">
        <v>711</v>
      </c>
      <c r="D21" s="39" t="s">
        <v>727</v>
      </c>
      <c r="E21" s="97" t="s">
        <v>999</v>
      </c>
      <c r="F21" s="11">
        <v>0</v>
      </c>
      <c r="G21" s="11">
        <v>0</v>
      </c>
      <c r="H21" s="11">
        <v>0</v>
      </c>
      <c r="I21" s="11">
        <v>0</v>
      </c>
      <c r="J21" s="204" t="str">
        <f>IFERROR(IF(G21&lt;H21+I21,"Attention, la somme des entrepreneurs individuels et SCI doit être inférieure ou égale au total des TPE",""),"")</f>
        <v/>
      </c>
    </row>
    <row r="22" spans="1:10" ht="15" customHeight="1" x14ac:dyDescent="0.2">
      <c r="A22" s="44" t="s">
        <v>176</v>
      </c>
      <c r="B22" s="44" t="s">
        <v>177</v>
      </c>
      <c r="C22" s="44" t="s">
        <v>712</v>
      </c>
      <c r="D22" s="44" t="s">
        <v>728</v>
      </c>
      <c r="E22" s="102" t="s">
        <v>1000</v>
      </c>
      <c r="F22" s="103">
        <f xml:space="preserve"> F23 - F24</f>
        <v>0</v>
      </c>
      <c r="G22" s="103">
        <f xml:space="preserve"> G23 - G24</f>
        <v>0</v>
      </c>
      <c r="H22" s="103">
        <f xml:space="preserve"> H23 - H24</f>
        <v>0</v>
      </c>
      <c r="I22" s="103">
        <f xml:space="preserve"> I23 - I24</f>
        <v>0</v>
      </c>
    </row>
    <row r="23" spans="1:10" ht="15" customHeight="1" x14ac:dyDescent="0.2">
      <c r="A23" s="35" t="s">
        <v>158</v>
      </c>
      <c r="B23" s="35" t="s">
        <v>159</v>
      </c>
      <c r="C23" s="35" t="s">
        <v>713</v>
      </c>
      <c r="D23" s="35" t="s">
        <v>729</v>
      </c>
      <c r="E23" s="97" t="s">
        <v>1727</v>
      </c>
      <c r="F23" s="11">
        <v>0</v>
      </c>
      <c r="G23" s="11">
        <v>0</v>
      </c>
      <c r="H23" s="11">
        <v>0</v>
      </c>
      <c r="I23" s="11">
        <v>0</v>
      </c>
      <c r="J23" s="204" t="str">
        <f>IFERROR(IF(G23&lt;H23+I23,"Attention, la somme des entrepreneurs individuels et SCI doit être inférieure ou égale au total des TPE",""),"")</f>
        <v/>
      </c>
    </row>
    <row r="24" spans="1:10" ht="15" customHeight="1" x14ac:dyDescent="0.2">
      <c r="A24" s="35" t="s">
        <v>160</v>
      </c>
      <c r="B24" s="35" t="s">
        <v>161</v>
      </c>
      <c r="C24" s="35" t="s">
        <v>714</v>
      </c>
      <c r="D24" s="35" t="s">
        <v>730</v>
      </c>
      <c r="E24" s="97" t="s">
        <v>1728</v>
      </c>
      <c r="F24" s="11">
        <v>0</v>
      </c>
      <c r="G24" s="11">
        <v>0</v>
      </c>
      <c r="H24" s="11">
        <v>0</v>
      </c>
      <c r="I24" s="11">
        <v>0</v>
      </c>
      <c r="J24" s="204" t="str">
        <f>IFERROR(IF(G24&lt;H24+I24,"Attention, la somme des entrepreneurs individuels et SCI doit être inférieure ou égale au total des TPE",""),"")</f>
        <v/>
      </c>
    </row>
    <row r="25" spans="1:10" ht="15" customHeight="1" x14ac:dyDescent="0.2">
      <c r="E25" s="105"/>
      <c r="F25" s="106"/>
      <c r="G25" s="106"/>
      <c r="H25" s="106"/>
      <c r="I25" s="106"/>
      <c r="J25" s="204"/>
    </row>
    <row r="26" spans="1:10" ht="15" customHeight="1" x14ac:dyDescent="0.2">
      <c r="A26" s="35" t="s">
        <v>2592</v>
      </c>
      <c r="B26" s="35" t="s">
        <v>2593</v>
      </c>
      <c r="C26" s="35" t="s">
        <v>2594</v>
      </c>
      <c r="D26" s="35" t="s">
        <v>2595</v>
      </c>
      <c r="E26" s="97" t="s">
        <v>1832</v>
      </c>
      <c r="F26" s="11">
        <v>0</v>
      </c>
      <c r="G26" s="11">
        <v>0</v>
      </c>
      <c r="H26" s="11">
        <v>0</v>
      </c>
      <c r="I26" s="11">
        <v>0</v>
      </c>
      <c r="J26" s="204" t="str">
        <f>IFERROR(IF(G26&lt;H26+I26,"Attention, la somme des entrepreneurs individuels et SCI doit être inférieure ou égale au total des TPE",""),"")</f>
        <v/>
      </c>
    </row>
    <row r="27" spans="1:10" ht="15" customHeight="1" x14ac:dyDescent="0.2">
      <c r="E27" s="105"/>
      <c r="F27" s="106"/>
      <c r="G27" s="106"/>
      <c r="H27" s="106"/>
      <c r="I27" s="106"/>
      <c r="J27" s="204"/>
    </row>
    <row r="28" spans="1:10" ht="15" customHeight="1" x14ac:dyDescent="0.2">
      <c r="A28" s="44" t="s">
        <v>178</v>
      </c>
      <c r="B28" s="44" t="s">
        <v>179</v>
      </c>
      <c r="C28" s="44" t="s">
        <v>715</v>
      </c>
      <c r="D28" s="44" t="s">
        <v>731</v>
      </c>
      <c r="E28" s="98" t="s">
        <v>1833</v>
      </c>
      <c r="F28" s="99">
        <f xml:space="preserve"> F12 + F18+ F20+F26</f>
        <v>0</v>
      </c>
      <c r="G28" s="99">
        <f xml:space="preserve"> G12 + G18+ G20+G26</f>
        <v>0</v>
      </c>
      <c r="H28" s="99">
        <f xml:space="preserve"> H12 + H18+ H20+H26</f>
        <v>0</v>
      </c>
      <c r="I28" s="99">
        <f xml:space="preserve"> I12 + I18+ I20+I26</f>
        <v>0</v>
      </c>
    </row>
    <row r="29" spans="1:10" ht="15" customHeight="1" x14ac:dyDescent="0.2">
      <c r="E29" s="100"/>
      <c r="F29" s="107"/>
      <c r="G29" s="107"/>
      <c r="H29" s="107"/>
      <c r="I29" s="107"/>
    </row>
    <row r="30" spans="1:10" s="108" customFormat="1" ht="60" customHeight="1" x14ac:dyDescent="0.2">
      <c r="A30" s="78"/>
      <c r="B30" s="78"/>
      <c r="C30" s="35"/>
      <c r="D30" s="35"/>
      <c r="E30" s="42" t="s">
        <v>1835</v>
      </c>
      <c r="F30" s="43" t="s">
        <v>786</v>
      </c>
    </row>
    <row r="31" spans="1:10" s="108" customFormat="1" ht="30" customHeight="1" x14ac:dyDescent="0.2">
      <c r="A31" s="77" t="s">
        <v>163</v>
      </c>
      <c r="B31" s="78"/>
      <c r="C31" s="35"/>
      <c r="D31" s="35"/>
      <c r="E31" s="189" t="s">
        <v>1836</v>
      </c>
      <c r="F31" s="190">
        <f>F9+F33</f>
        <v>0</v>
      </c>
    </row>
    <row r="32" spans="1:10" s="108" customFormat="1" ht="15" customHeight="1" x14ac:dyDescent="0.2">
      <c r="A32" s="77"/>
      <c r="B32" s="78"/>
      <c r="C32" s="35"/>
      <c r="D32" s="35"/>
      <c r="E32" s="189"/>
      <c r="F32" s="190"/>
    </row>
    <row r="33" spans="1:10" s="108" customFormat="1" ht="30" customHeight="1" x14ac:dyDescent="0.2">
      <c r="A33" s="78" t="s">
        <v>1765</v>
      </c>
      <c r="B33" s="78"/>
      <c r="C33" s="35"/>
      <c r="D33" s="35"/>
      <c r="E33" s="189" t="s">
        <v>1837</v>
      </c>
      <c r="F33" s="190">
        <f>F34+F36</f>
        <v>0</v>
      </c>
    </row>
    <row r="34" spans="1:10" s="108" customFormat="1" ht="30" customHeight="1" x14ac:dyDescent="0.2">
      <c r="A34" s="78" t="s">
        <v>162</v>
      </c>
      <c r="B34" s="78"/>
      <c r="C34" s="35"/>
      <c r="D34" s="35"/>
      <c r="E34" s="191" t="s">
        <v>1838</v>
      </c>
      <c r="F34" s="10">
        <v>0</v>
      </c>
      <c r="G34" s="109"/>
      <c r="H34" s="109"/>
      <c r="J34" s="109"/>
    </row>
    <row r="35" spans="1:10" s="108" customFormat="1" ht="30" customHeight="1" x14ac:dyDescent="0.2">
      <c r="A35" s="78" t="s">
        <v>180</v>
      </c>
      <c r="B35" s="78"/>
      <c r="C35" s="35"/>
      <c r="D35" s="35"/>
      <c r="E35" s="188" t="s">
        <v>1839</v>
      </c>
      <c r="F35" s="11">
        <v>0</v>
      </c>
      <c r="G35" s="109"/>
      <c r="H35" s="109"/>
      <c r="J35" s="109"/>
    </row>
    <row r="36" spans="1:10" s="108" customFormat="1" ht="30" customHeight="1" x14ac:dyDescent="0.2">
      <c r="A36" s="78" t="s">
        <v>1763</v>
      </c>
      <c r="B36" s="78"/>
      <c r="C36" s="35"/>
      <c r="D36" s="35"/>
      <c r="E36" s="229" t="s">
        <v>1840</v>
      </c>
      <c r="F36" s="10">
        <v>0</v>
      </c>
      <c r="G36" s="109"/>
      <c r="H36" s="109"/>
      <c r="I36" s="109"/>
      <c r="J36" s="109"/>
    </row>
    <row r="37" spans="1:10" s="108" customFormat="1" ht="30" customHeight="1" x14ac:dyDescent="0.2">
      <c r="A37" s="78" t="s">
        <v>1764</v>
      </c>
      <c r="B37" s="78"/>
      <c r="C37" s="35"/>
      <c r="D37" s="35"/>
      <c r="E37" s="110" t="s">
        <v>1841</v>
      </c>
      <c r="F37" s="13">
        <v>0</v>
      </c>
      <c r="G37" s="109"/>
      <c r="H37" s="109"/>
      <c r="I37" s="109"/>
      <c r="J37" s="109"/>
    </row>
    <row r="38" spans="1:10" s="108" customFormat="1" ht="15" customHeight="1" x14ac:dyDescent="0.2">
      <c r="A38" s="78"/>
      <c r="B38" s="78"/>
      <c r="C38" s="35"/>
      <c r="D38" s="35"/>
      <c r="G38" s="109"/>
      <c r="H38" s="109"/>
      <c r="I38" s="109"/>
      <c r="J38" s="109"/>
    </row>
    <row r="39" spans="1:10" s="108" customFormat="1" ht="54" customHeight="1" x14ac:dyDescent="0.2">
      <c r="A39" s="78"/>
      <c r="B39" s="78"/>
      <c r="C39" s="35"/>
      <c r="D39" s="35"/>
      <c r="E39" s="219" t="s">
        <v>2737</v>
      </c>
      <c r="F39" s="43" t="s">
        <v>770</v>
      </c>
      <c r="G39" s="109"/>
      <c r="H39" s="109"/>
      <c r="I39" s="109"/>
      <c r="J39" s="109"/>
    </row>
    <row r="40" spans="1:10" s="108" customFormat="1" ht="15" customHeight="1" x14ac:dyDescent="0.2">
      <c r="A40" s="78" t="s">
        <v>2727</v>
      </c>
      <c r="B40" s="78"/>
      <c r="C40" s="35"/>
      <c r="D40" s="35"/>
      <c r="E40" s="96" t="s">
        <v>2722</v>
      </c>
      <c r="F40" s="30">
        <v>0</v>
      </c>
      <c r="G40" s="109"/>
      <c r="H40" s="109"/>
      <c r="I40" s="109"/>
      <c r="J40" s="109"/>
    </row>
    <row r="41" spans="1:10" s="108" customFormat="1" ht="15" customHeight="1" x14ac:dyDescent="0.2">
      <c r="A41" s="78" t="s">
        <v>2728</v>
      </c>
      <c r="B41" s="78"/>
      <c r="C41" s="35"/>
      <c r="D41" s="35"/>
      <c r="E41" s="232" t="s">
        <v>2733</v>
      </c>
      <c r="F41" s="233">
        <v>0</v>
      </c>
      <c r="G41" s="109"/>
      <c r="H41" s="109"/>
      <c r="I41" s="109"/>
      <c r="J41" s="109"/>
    </row>
    <row r="42" spans="1:10" s="108" customFormat="1" ht="15" customHeight="1" x14ac:dyDescent="0.2">
      <c r="A42" s="78" t="s">
        <v>2729</v>
      </c>
      <c r="B42" s="78"/>
      <c r="C42" s="35"/>
      <c r="D42" s="35"/>
      <c r="E42" s="97" t="s">
        <v>2723</v>
      </c>
      <c r="F42" s="11">
        <v>0</v>
      </c>
      <c r="G42" s="109"/>
      <c r="H42" s="109"/>
      <c r="I42" s="109"/>
      <c r="J42" s="109"/>
    </row>
    <row r="43" spans="1:10" s="108" customFormat="1" ht="15" customHeight="1" x14ac:dyDescent="0.2">
      <c r="A43" s="78" t="s">
        <v>2730</v>
      </c>
      <c r="B43" s="78"/>
      <c r="C43" s="35"/>
      <c r="D43" s="35"/>
      <c r="E43" s="234" t="s">
        <v>2726</v>
      </c>
      <c r="F43" s="235">
        <v>0</v>
      </c>
      <c r="G43" s="109"/>
      <c r="H43" s="109"/>
      <c r="I43" s="109"/>
      <c r="J43" s="109"/>
    </row>
    <row r="44" spans="1:10" s="108" customFormat="1" ht="15" customHeight="1" x14ac:dyDescent="0.2">
      <c r="A44" s="78" t="s">
        <v>2731</v>
      </c>
      <c r="B44" s="78"/>
      <c r="C44" s="35"/>
      <c r="D44" s="35"/>
      <c r="E44" s="58" t="s">
        <v>2724</v>
      </c>
      <c r="F44" s="10">
        <v>0</v>
      </c>
      <c r="G44" s="109"/>
      <c r="H44" s="109"/>
      <c r="I44" s="109"/>
      <c r="J44" s="109"/>
    </row>
    <row r="45" spans="1:10" s="108" customFormat="1" ht="15" customHeight="1" x14ac:dyDescent="0.2">
      <c r="A45" s="78" t="s">
        <v>2736</v>
      </c>
      <c r="B45" s="78"/>
      <c r="C45" s="35"/>
      <c r="D45" s="35"/>
      <c r="E45" s="97" t="s">
        <v>2725</v>
      </c>
      <c r="F45" s="11">
        <v>0</v>
      </c>
      <c r="G45" s="109"/>
      <c r="H45" s="109"/>
      <c r="I45" s="109"/>
      <c r="J45" s="109"/>
    </row>
    <row r="46" spans="1:10" s="108" customFormat="1" ht="15" customHeight="1" x14ac:dyDescent="0.2">
      <c r="A46" s="78" t="s">
        <v>2732</v>
      </c>
      <c r="B46" s="78"/>
      <c r="C46" s="35"/>
      <c r="D46" s="35"/>
      <c r="E46" s="230" t="s">
        <v>2734</v>
      </c>
      <c r="F46" s="18">
        <v>0</v>
      </c>
      <c r="G46" s="109"/>
      <c r="H46" s="109"/>
      <c r="I46" s="109"/>
      <c r="J46" s="109"/>
    </row>
    <row r="47" spans="1:10" s="108" customFormat="1" ht="15" customHeight="1" x14ac:dyDescent="0.2">
      <c r="A47" s="78"/>
      <c r="B47" s="78"/>
      <c r="C47" s="35"/>
      <c r="D47" s="35"/>
      <c r="G47" s="109"/>
      <c r="H47" s="109"/>
      <c r="I47" s="109"/>
      <c r="J47" s="109"/>
    </row>
    <row r="48" spans="1:10" s="108" customFormat="1" ht="15" customHeight="1" x14ac:dyDescent="0.2">
      <c r="A48" s="78"/>
      <c r="B48" s="78"/>
      <c r="C48" s="35"/>
      <c r="D48" s="35"/>
      <c r="G48" s="109"/>
      <c r="H48" s="109"/>
      <c r="I48" s="109"/>
      <c r="J48" s="109"/>
    </row>
    <row r="49" spans="1:9" s="198" customFormat="1" ht="45" customHeight="1" x14ac:dyDescent="0.2">
      <c r="A49" s="195"/>
      <c r="B49" s="195"/>
      <c r="C49" s="196"/>
      <c r="D49" s="196"/>
      <c r="E49" s="226" t="s">
        <v>1779</v>
      </c>
      <c r="F49" s="197"/>
      <c r="G49" s="197"/>
      <c r="H49" s="197"/>
      <c r="I49" s="197"/>
    </row>
    <row r="50" spans="1:9" s="108" customFormat="1" ht="30" customHeight="1" x14ac:dyDescent="0.2">
      <c r="A50" s="78"/>
      <c r="B50" s="78"/>
      <c r="C50" s="35"/>
      <c r="D50" s="35"/>
      <c r="E50" s="226" t="s">
        <v>1842</v>
      </c>
      <c r="F50" s="111"/>
      <c r="G50" s="111"/>
      <c r="H50" s="111"/>
      <c r="I50" s="111"/>
    </row>
    <row r="51" spans="1:9" s="108" customFormat="1" ht="15" customHeight="1" x14ac:dyDescent="0.2">
      <c r="A51" s="78"/>
      <c r="B51" s="78"/>
      <c r="C51" s="35"/>
      <c r="D51" s="35"/>
      <c r="E51" s="231" t="s">
        <v>2735</v>
      </c>
      <c r="F51" s="111"/>
      <c r="G51" s="111"/>
      <c r="H51" s="111"/>
      <c r="I51" s="111"/>
    </row>
    <row r="52" spans="1:9" s="108" customFormat="1" ht="24.75" customHeight="1" x14ac:dyDescent="0.2">
      <c r="A52" s="78"/>
      <c r="B52" s="78"/>
      <c r="C52" s="35"/>
      <c r="D52" s="35"/>
      <c r="E52" s="57" t="s">
        <v>2753</v>
      </c>
      <c r="F52" s="111"/>
      <c r="G52" s="111"/>
      <c r="H52" s="111"/>
      <c r="I52" s="111"/>
    </row>
    <row r="53" spans="1:9" s="108" customFormat="1" ht="15" customHeight="1" x14ac:dyDescent="0.2">
      <c r="A53" s="78"/>
      <c r="B53" s="78"/>
      <c r="C53" s="35"/>
      <c r="D53" s="35"/>
      <c r="F53" s="111"/>
      <c r="G53" s="111"/>
      <c r="H53" s="111"/>
      <c r="I53" s="111"/>
    </row>
    <row r="54" spans="1:9" s="108" customFormat="1" ht="15" customHeight="1" x14ac:dyDescent="0.2">
      <c r="A54" s="78"/>
      <c r="B54" s="78"/>
      <c r="C54" s="35"/>
      <c r="D54" s="35"/>
      <c r="F54" s="111"/>
      <c r="G54" s="111"/>
      <c r="H54" s="111"/>
      <c r="I54" s="111"/>
    </row>
    <row r="55" spans="1:9" s="108" customFormat="1" ht="15" customHeight="1" x14ac:dyDescent="0.2">
      <c r="A55" s="78"/>
      <c r="B55" s="78"/>
      <c r="C55" s="35"/>
      <c r="D55" s="35"/>
      <c r="F55" s="111"/>
      <c r="G55" s="111"/>
      <c r="H55" s="111"/>
      <c r="I55" s="111"/>
    </row>
    <row r="56" spans="1:9" s="108" customFormat="1" ht="15" customHeight="1" x14ac:dyDescent="0.2">
      <c r="A56" s="78"/>
      <c r="B56" s="78"/>
      <c r="C56" s="35"/>
      <c r="D56" s="35"/>
      <c r="F56" s="111"/>
      <c r="G56" s="111"/>
      <c r="H56" s="111"/>
      <c r="I56" s="111"/>
    </row>
    <row r="57" spans="1:9" s="108" customFormat="1" ht="15" customHeight="1" x14ac:dyDescent="0.2">
      <c r="A57" s="78"/>
      <c r="B57" s="78"/>
      <c r="C57" s="35"/>
      <c r="D57" s="35"/>
      <c r="F57" s="111"/>
      <c r="G57" s="111"/>
      <c r="H57" s="111"/>
      <c r="I57" s="111"/>
    </row>
    <row r="58" spans="1:9" s="108" customFormat="1" ht="15" customHeight="1" x14ac:dyDescent="0.2">
      <c r="A58" s="78"/>
      <c r="B58" s="78"/>
      <c r="C58" s="35"/>
      <c r="D58" s="35"/>
      <c r="F58" s="111"/>
      <c r="G58" s="111"/>
      <c r="H58" s="111"/>
      <c r="I58" s="111"/>
    </row>
    <row r="59" spans="1:9" s="108" customFormat="1" ht="15" customHeight="1" x14ac:dyDescent="0.2">
      <c r="A59" s="78"/>
      <c r="B59" s="78"/>
      <c r="C59" s="35"/>
      <c r="D59" s="35"/>
      <c r="F59" s="111"/>
      <c r="G59" s="111"/>
      <c r="H59" s="111"/>
      <c r="I59" s="111"/>
    </row>
    <row r="60" spans="1:9" s="108" customFormat="1" ht="15" customHeight="1" x14ac:dyDescent="0.2">
      <c r="A60" s="78"/>
      <c r="B60" s="78"/>
      <c r="C60" s="35"/>
      <c r="D60" s="35"/>
      <c r="F60" s="111"/>
      <c r="G60" s="111"/>
      <c r="H60" s="111"/>
      <c r="I60" s="111"/>
    </row>
    <row r="61" spans="1:9" s="108" customFormat="1" ht="15" customHeight="1" x14ac:dyDescent="0.2">
      <c r="A61" s="78"/>
      <c r="B61" s="78"/>
      <c r="C61" s="35"/>
      <c r="D61" s="35"/>
      <c r="F61" s="111"/>
      <c r="G61" s="111"/>
      <c r="H61" s="111"/>
      <c r="I61" s="111"/>
    </row>
    <row r="62" spans="1:9" s="108" customFormat="1" ht="15" customHeight="1" x14ac:dyDescent="0.2">
      <c r="A62" s="78"/>
      <c r="B62" s="78"/>
      <c r="C62" s="35"/>
      <c r="D62" s="35"/>
      <c r="F62" s="111"/>
      <c r="G62" s="111"/>
      <c r="H62" s="111"/>
      <c r="I62" s="111"/>
    </row>
    <row r="63" spans="1:9" s="108" customFormat="1" ht="15" customHeight="1" x14ac:dyDescent="0.2">
      <c r="A63" s="78"/>
      <c r="B63" s="78"/>
      <c r="C63" s="35"/>
      <c r="D63" s="35"/>
      <c r="F63" s="111"/>
      <c r="G63" s="111"/>
      <c r="H63" s="111"/>
      <c r="I63" s="111"/>
    </row>
    <row r="64" spans="1:9" s="108" customFormat="1" ht="15" customHeight="1" x14ac:dyDescent="0.2">
      <c r="A64" s="78"/>
      <c r="B64" s="78"/>
      <c r="C64" s="35"/>
      <c r="D64" s="35"/>
      <c r="F64" s="111"/>
      <c r="G64" s="111"/>
      <c r="H64" s="111"/>
      <c r="I64" s="111"/>
    </row>
    <row r="65" spans="1:9" s="108" customFormat="1" ht="15" customHeight="1" x14ac:dyDescent="0.2">
      <c r="A65" s="78"/>
      <c r="B65" s="78"/>
      <c r="C65" s="35"/>
      <c r="D65" s="35"/>
      <c r="F65" s="111"/>
      <c r="G65" s="111"/>
      <c r="H65" s="111"/>
      <c r="I65" s="111"/>
    </row>
    <row r="66" spans="1:9" s="108" customFormat="1" ht="15" customHeight="1" x14ac:dyDescent="0.2">
      <c r="A66" s="78"/>
      <c r="B66" s="78"/>
      <c r="C66" s="35"/>
      <c r="D66" s="35"/>
      <c r="F66" s="111"/>
      <c r="G66" s="111"/>
      <c r="H66" s="111"/>
      <c r="I66" s="111"/>
    </row>
    <row r="67" spans="1:9" s="108" customFormat="1" ht="15" customHeight="1" x14ac:dyDescent="0.2">
      <c r="A67" s="78"/>
      <c r="B67" s="78"/>
      <c r="C67" s="35"/>
      <c r="D67" s="35"/>
      <c r="F67" s="111"/>
      <c r="G67" s="111"/>
      <c r="H67" s="111"/>
      <c r="I67" s="111"/>
    </row>
    <row r="68" spans="1:9" s="108" customFormat="1" ht="15" customHeight="1" x14ac:dyDescent="0.2">
      <c r="A68" s="78"/>
      <c r="B68" s="78"/>
      <c r="C68" s="35"/>
      <c r="D68" s="35"/>
      <c r="F68" s="111"/>
      <c r="G68" s="111"/>
      <c r="H68" s="111"/>
      <c r="I68" s="111"/>
    </row>
    <row r="69" spans="1:9" s="108" customFormat="1" ht="15" customHeight="1" x14ac:dyDescent="0.2">
      <c r="A69" s="78"/>
      <c r="B69" s="78"/>
      <c r="C69" s="35"/>
      <c r="D69" s="35"/>
      <c r="F69" s="111"/>
      <c r="G69" s="111"/>
      <c r="H69" s="111"/>
      <c r="I69" s="111"/>
    </row>
    <row r="70" spans="1:9" s="108" customFormat="1" ht="15" customHeight="1" x14ac:dyDescent="0.2">
      <c r="A70" s="78"/>
      <c r="B70" s="78"/>
      <c r="C70" s="35"/>
      <c r="D70" s="35"/>
      <c r="F70" s="111"/>
      <c r="G70" s="111"/>
      <c r="H70" s="111"/>
      <c r="I70" s="111"/>
    </row>
    <row r="71" spans="1:9" s="108" customFormat="1" ht="15" customHeight="1" x14ac:dyDescent="0.2">
      <c r="A71" s="78"/>
      <c r="B71" s="78"/>
      <c r="C71" s="35"/>
      <c r="D71" s="35"/>
      <c r="F71" s="111"/>
      <c r="G71" s="111"/>
      <c r="H71" s="111"/>
      <c r="I71" s="111"/>
    </row>
    <row r="72" spans="1:9" s="108" customFormat="1" ht="15" customHeight="1" x14ac:dyDescent="0.2">
      <c r="A72" s="78"/>
      <c r="B72" s="78"/>
      <c r="C72" s="35"/>
      <c r="D72" s="35"/>
      <c r="F72" s="111"/>
      <c r="G72" s="111"/>
      <c r="H72" s="111"/>
      <c r="I72" s="111"/>
    </row>
    <row r="73" spans="1:9" s="108" customFormat="1" ht="15" customHeight="1" x14ac:dyDescent="0.2">
      <c r="A73" s="78"/>
      <c r="B73" s="78"/>
      <c r="C73" s="35"/>
      <c r="D73" s="35"/>
      <c r="F73" s="111"/>
      <c r="G73" s="111"/>
      <c r="H73" s="111"/>
      <c r="I73" s="111"/>
    </row>
    <row r="74" spans="1:9" s="108" customFormat="1" ht="15" customHeight="1" x14ac:dyDescent="0.2">
      <c r="A74" s="78"/>
      <c r="B74" s="78"/>
      <c r="C74" s="35"/>
      <c r="D74" s="35"/>
      <c r="F74" s="111"/>
      <c r="G74" s="111"/>
      <c r="H74" s="111"/>
      <c r="I74" s="111"/>
    </row>
    <row r="75" spans="1:9" s="108" customFormat="1" ht="15" customHeight="1" x14ac:dyDescent="0.2">
      <c r="A75" s="78"/>
      <c r="B75" s="78"/>
      <c r="C75" s="35"/>
      <c r="D75" s="35"/>
      <c r="F75" s="111"/>
      <c r="G75" s="111"/>
      <c r="H75" s="111"/>
      <c r="I75" s="111"/>
    </row>
    <row r="76" spans="1:9" s="108" customFormat="1" ht="15" customHeight="1" x14ac:dyDescent="0.2">
      <c r="A76" s="78"/>
      <c r="B76" s="78"/>
      <c r="C76" s="35"/>
      <c r="D76" s="35"/>
      <c r="F76" s="111"/>
      <c r="G76" s="111"/>
      <c r="H76" s="111"/>
      <c r="I76" s="111"/>
    </row>
    <row r="77" spans="1:9" s="108" customFormat="1" ht="15" customHeight="1" x14ac:dyDescent="0.2">
      <c r="A77" s="78"/>
      <c r="B77" s="78"/>
      <c r="C77" s="35"/>
      <c r="D77" s="35"/>
      <c r="F77" s="111"/>
      <c r="G77" s="111"/>
      <c r="H77" s="111"/>
      <c r="I77" s="111"/>
    </row>
    <row r="78" spans="1:9" s="108" customFormat="1" ht="15" customHeight="1" x14ac:dyDescent="0.2">
      <c r="A78" s="78"/>
      <c r="B78" s="78"/>
      <c r="C78" s="35"/>
      <c r="D78" s="35"/>
      <c r="F78" s="111"/>
      <c r="G78" s="111"/>
      <c r="H78" s="111"/>
      <c r="I78" s="111"/>
    </row>
    <row r="79" spans="1:9" s="108" customFormat="1" ht="15" customHeight="1" x14ac:dyDescent="0.2">
      <c r="A79" s="78"/>
      <c r="B79" s="78"/>
      <c r="C79" s="35"/>
      <c r="D79" s="35"/>
      <c r="F79" s="111"/>
      <c r="G79" s="111"/>
      <c r="H79" s="111"/>
      <c r="I79" s="111"/>
    </row>
    <row r="80" spans="1:9" s="108" customFormat="1" ht="15" customHeight="1" x14ac:dyDescent="0.2">
      <c r="A80" s="78"/>
      <c r="B80" s="78"/>
      <c r="C80" s="35"/>
      <c r="D80" s="35"/>
      <c r="F80" s="111"/>
      <c r="G80" s="111"/>
      <c r="H80" s="111"/>
      <c r="I80" s="111"/>
    </row>
    <row r="81" spans="1:9" s="108" customFormat="1" ht="15" customHeight="1" x14ac:dyDescent="0.2">
      <c r="A81" s="78"/>
      <c r="B81" s="78"/>
      <c r="C81" s="35"/>
      <c r="D81" s="35"/>
      <c r="F81" s="111"/>
      <c r="G81" s="111"/>
      <c r="H81" s="111"/>
      <c r="I81" s="111"/>
    </row>
    <row r="82" spans="1:9" s="108" customFormat="1" ht="15" customHeight="1" x14ac:dyDescent="0.2">
      <c r="A82" s="78"/>
      <c r="B82" s="78"/>
      <c r="C82" s="35"/>
      <c r="D82" s="35"/>
      <c r="F82" s="111"/>
      <c r="G82" s="111"/>
      <c r="H82" s="111"/>
      <c r="I82" s="111"/>
    </row>
    <row r="83" spans="1:9" s="108" customFormat="1" ht="15" customHeight="1" x14ac:dyDescent="0.2">
      <c r="A83" s="78"/>
      <c r="B83" s="78"/>
      <c r="C83" s="35"/>
      <c r="D83" s="35"/>
      <c r="F83" s="111"/>
      <c r="G83" s="111"/>
      <c r="H83" s="111"/>
      <c r="I83" s="111"/>
    </row>
    <row r="84" spans="1:9" s="108" customFormat="1" ht="15" customHeight="1" x14ac:dyDescent="0.2">
      <c r="A84" s="78"/>
      <c r="B84" s="78"/>
      <c r="C84" s="35"/>
      <c r="D84" s="35"/>
      <c r="F84" s="111"/>
      <c r="G84" s="111"/>
      <c r="H84" s="111"/>
      <c r="I84" s="111"/>
    </row>
    <row r="85" spans="1:9" s="108" customFormat="1" ht="15" customHeight="1" x14ac:dyDescent="0.2">
      <c r="A85" s="78"/>
      <c r="B85" s="78"/>
      <c r="C85" s="35"/>
      <c r="D85" s="35"/>
      <c r="F85" s="111"/>
      <c r="G85" s="111"/>
      <c r="H85" s="111"/>
      <c r="I85" s="111"/>
    </row>
    <row r="86" spans="1:9" s="108" customFormat="1" ht="15" customHeight="1" x14ac:dyDescent="0.2">
      <c r="A86" s="78"/>
      <c r="B86" s="78"/>
      <c r="C86" s="35"/>
      <c r="D86" s="35"/>
      <c r="F86" s="111"/>
      <c r="G86" s="111"/>
      <c r="H86" s="111"/>
      <c r="I86" s="111"/>
    </row>
    <row r="87" spans="1:9" s="108" customFormat="1" ht="15" customHeight="1" x14ac:dyDescent="0.2">
      <c r="A87" s="78"/>
      <c r="B87" s="78"/>
      <c r="C87" s="35"/>
      <c r="D87" s="35"/>
      <c r="F87" s="111"/>
      <c r="G87" s="111"/>
      <c r="H87" s="111"/>
      <c r="I87" s="111"/>
    </row>
    <row r="88" spans="1:9" s="108" customFormat="1" ht="15" customHeight="1" x14ac:dyDescent="0.2">
      <c r="A88" s="78"/>
      <c r="B88" s="78"/>
      <c r="C88" s="35"/>
      <c r="D88" s="35"/>
      <c r="F88" s="111"/>
      <c r="G88" s="111"/>
      <c r="H88" s="111"/>
      <c r="I88" s="111"/>
    </row>
    <row r="89" spans="1:9" ht="15" customHeight="1" x14ac:dyDescent="0.2">
      <c r="E89" s="108"/>
      <c r="F89" s="112"/>
      <c r="G89" s="112"/>
      <c r="H89" s="112"/>
      <c r="I89" s="112"/>
    </row>
    <row r="90" spans="1:9" ht="15" customHeight="1" x14ac:dyDescent="0.2">
      <c r="E90" s="108"/>
      <c r="F90" s="112"/>
      <c r="G90" s="112"/>
      <c r="H90" s="112"/>
      <c r="I90" s="112"/>
    </row>
    <row r="91" spans="1:9" ht="15" customHeight="1" x14ac:dyDescent="0.2">
      <c r="E91" s="108"/>
      <c r="F91" s="112"/>
      <c r="G91" s="112"/>
      <c r="H91" s="112"/>
      <c r="I91" s="112"/>
    </row>
    <row r="92" spans="1:9" ht="15" customHeight="1" x14ac:dyDescent="0.2">
      <c r="F92" s="112"/>
      <c r="G92" s="112"/>
      <c r="H92" s="112"/>
      <c r="I92" s="112"/>
    </row>
    <row r="93" spans="1:9" ht="15" customHeight="1" x14ac:dyDescent="0.2">
      <c r="F93" s="112"/>
      <c r="G93" s="112"/>
      <c r="H93" s="112"/>
      <c r="I93" s="112"/>
    </row>
    <row r="94" spans="1:9" ht="15" customHeight="1" x14ac:dyDescent="0.2">
      <c r="F94" s="112"/>
      <c r="G94" s="112"/>
      <c r="H94" s="112"/>
      <c r="I94" s="112"/>
    </row>
    <row r="95" spans="1:9" ht="15" customHeight="1" x14ac:dyDescent="0.2">
      <c r="F95" s="112"/>
      <c r="G95" s="112"/>
      <c r="H95" s="112"/>
      <c r="I95" s="112"/>
    </row>
    <row r="96" spans="1:9" ht="15" customHeight="1" x14ac:dyDescent="0.2">
      <c r="F96" s="112"/>
      <c r="G96" s="112"/>
      <c r="H96" s="112"/>
      <c r="I96" s="112"/>
    </row>
    <row r="97" spans="6:9" ht="15" customHeight="1" x14ac:dyDescent="0.2">
      <c r="F97" s="112"/>
      <c r="G97" s="112"/>
      <c r="H97" s="112"/>
      <c r="I97" s="112"/>
    </row>
    <row r="98" spans="6:9" ht="15" customHeight="1" x14ac:dyDescent="0.2">
      <c r="F98" s="112"/>
      <c r="G98" s="112"/>
      <c r="H98" s="112"/>
      <c r="I98" s="112"/>
    </row>
    <row r="99" spans="6:9" ht="15" customHeight="1" x14ac:dyDescent="0.2">
      <c r="F99" s="112"/>
      <c r="G99" s="112"/>
      <c r="H99" s="112"/>
      <c r="I99" s="112"/>
    </row>
    <row r="100" spans="6:9" ht="15" customHeight="1" x14ac:dyDescent="0.2">
      <c r="F100" s="112"/>
      <c r="G100" s="112"/>
      <c r="H100" s="112"/>
      <c r="I100" s="112"/>
    </row>
    <row r="101" spans="6:9" ht="15" customHeight="1" x14ac:dyDescent="0.2">
      <c r="F101" s="112"/>
      <c r="G101" s="112"/>
      <c r="H101" s="112"/>
      <c r="I101" s="112"/>
    </row>
    <row r="102" spans="6:9" ht="15" customHeight="1" x14ac:dyDescent="0.2">
      <c r="F102" s="112"/>
      <c r="G102" s="112"/>
      <c r="H102" s="112"/>
      <c r="I102" s="112"/>
    </row>
    <row r="103" spans="6:9" ht="15" customHeight="1" x14ac:dyDescent="0.2">
      <c r="F103" s="112"/>
      <c r="G103" s="112"/>
      <c r="H103" s="112"/>
      <c r="I103" s="112"/>
    </row>
    <row r="104" spans="6:9" ht="15" customHeight="1" x14ac:dyDescent="0.2">
      <c r="F104" s="112"/>
      <c r="G104" s="112"/>
      <c r="H104" s="112"/>
      <c r="I104" s="112"/>
    </row>
    <row r="105" spans="6:9" ht="15" customHeight="1" x14ac:dyDescent="0.2">
      <c r="F105" s="112"/>
      <c r="G105" s="112"/>
      <c r="H105" s="112"/>
      <c r="I105" s="112"/>
    </row>
    <row r="106" spans="6:9" ht="15" customHeight="1" x14ac:dyDescent="0.2">
      <c r="F106" s="112"/>
      <c r="G106" s="112"/>
      <c r="H106" s="112"/>
      <c r="I106" s="112"/>
    </row>
    <row r="107" spans="6:9" ht="15" customHeight="1" x14ac:dyDescent="0.2">
      <c r="F107" s="112"/>
      <c r="G107" s="112"/>
      <c r="H107" s="112"/>
      <c r="I107" s="112"/>
    </row>
    <row r="108" spans="6:9" ht="15" customHeight="1" x14ac:dyDescent="0.2">
      <c r="F108" s="112"/>
      <c r="G108" s="112"/>
      <c r="H108" s="112"/>
      <c r="I108" s="112"/>
    </row>
    <row r="109" spans="6:9" ht="15" customHeight="1" x14ac:dyDescent="0.2">
      <c r="F109" s="112"/>
      <c r="G109" s="112"/>
      <c r="H109" s="112"/>
      <c r="I109" s="112"/>
    </row>
    <row r="110" spans="6:9" ht="15" customHeight="1" x14ac:dyDescent="0.2">
      <c r="F110" s="112"/>
      <c r="G110" s="112"/>
      <c r="H110" s="112"/>
      <c r="I110" s="112"/>
    </row>
    <row r="111" spans="6:9" ht="15" customHeight="1" x14ac:dyDescent="0.2">
      <c r="F111" s="112"/>
      <c r="G111" s="112"/>
      <c r="H111" s="112"/>
      <c r="I111" s="112"/>
    </row>
    <row r="112" spans="6:9" ht="15" customHeight="1" x14ac:dyDescent="0.2">
      <c r="F112" s="112"/>
      <c r="G112" s="112"/>
      <c r="H112" s="112"/>
      <c r="I112" s="112"/>
    </row>
    <row r="113" spans="6:9" ht="15" customHeight="1" x14ac:dyDescent="0.2">
      <c r="F113" s="112"/>
      <c r="G113" s="112"/>
      <c r="H113" s="112"/>
      <c r="I113" s="112"/>
    </row>
    <row r="114" spans="6:9" ht="15" customHeight="1" x14ac:dyDescent="0.2">
      <c r="F114" s="112"/>
      <c r="G114" s="112"/>
      <c r="H114" s="112"/>
      <c r="I114" s="112"/>
    </row>
    <row r="115" spans="6:9" ht="15" customHeight="1" x14ac:dyDescent="0.2">
      <c r="F115" s="112"/>
      <c r="G115" s="112"/>
      <c r="H115" s="112"/>
      <c r="I115" s="112"/>
    </row>
    <row r="116" spans="6:9" ht="15" customHeight="1" x14ac:dyDescent="0.2">
      <c r="F116" s="112"/>
      <c r="G116" s="112"/>
      <c r="H116" s="112"/>
      <c r="I116" s="112"/>
    </row>
    <row r="117" spans="6:9" ht="15" customHeight="1" x14ac:dyDescent="0.2">
      <c r="F117" s="112"/>
      <c r="G117" s="112"/>
      <c r="H117" s="112"/>
      <c r="I117" s="112"/>
    </row>
    <row r="118" spans="6:9" ht="15" customHeight="1" x14ac:dyDescent="0.2">
      <c r="F118" s="112"/>
      <c r="G118" s="112"/>
      <c r="H118" s="112"/>
      <c r="I118" s="112"/>
    </row>
    <row r="119" spans="6:9" ht="15" customHeight="1" x14ac:dyDescent="0.2">
      <c r="F119" s="112"/>
      <c r="G119" s="112"/>
      <c r="H119" s="112"/>
      <c r="I119" s="112"/>
    </row>
    <row r="120" spans="6:9" ht="15" customHeight="1" x14ac:dyDescent="0.2">
      <c r="F120" s="112"/>
      <c r="G120" s="112"/>
      <c r="H120" s="112"/>
      <c r="I120" s="112"/>
    </row>
    <row r="121" spans="6:9" ht="15" customHeight="1" x14ac:dyDescent="0.2">
      <c r="F121" s="112"/>
      <c r="G121" s="112"/>
      <c r="H121" s="112"/>
      <c r="I121" s="112"/>
    </row>
    <row r="122" spans="6:9" ht="15" customHeight="1" x14ac:dyDescent="0.2">
      <c r="F122" s="112"/>
      <c r="G122" s="112"/>
      <c r="H122" s="112"/>
      <c r="I122" s="112"/>
    </row>
    <row r="123" spans="6:9" ht="15" customHeight="1" x14ac:dyDescent="0.2">
      <c r="F123" s="112"/>
      <c r="G123" s="112"/>
      <c r="H123" s="112"/>
      <c r="I123" s="112"/>
    </row>
    <row r="124" spans="6:9" ht="15" customHeight="1" x14ac:dyDescent="0.2">
      <c r="F124" s="112"/>
      <c r="G124" s="112"/>
      <c r="H124" s="112"/>
      <c r="I124" s="112"/>
    </row>
    <row r="125" spans="6:9" ht="15" customHeight="1" x14ac:dyDescent="0.2">
      <c r="F125" s="112"/>
      <c r="G125" s="112"/>
      <c r="H125" s="112"/>
      <c r="I125" s="112"/>
    </row>
    <row r="126" spans="6:9" ht="15" customHeight="1" x14ac:dyDescent="0.2">
      <c r="F126" s="112"/>
      <c r="G126" s="112"/>
      <c r="H126" s="112"/>
      <c r="I126" s="112"/>
    </row>
    <row r="127" spans="6:9" ht="15" customHeight="1" x14ac:dyDescent="0.2">
      <c r="F127" s="112"/>
      <c r="G127" s="112"/>
      <c r="H127" s="112"/>
      <c r="I127" s="112"/>
    </row>
    <row r="128" spans="6:9" ht="15" customHeight="1" x14ac:dyDescent="0.2">
      <c r="F128" s="112"/>
      <c r="G128" s="112"/>
      <c r="H128" s="112"/>
      <c r="I128" s="112"/>
    </row>
    <row r="129" spans="6:9" ht="15" customHeight="1" x14ac:dyDescent="0.2">
      <c r="F129" s="112"/>
      <c r="G129" s="112"/>
      <c r="H129" s="112"/>
      <c r="I129" s="112"/>
    </row>
    <row r="130" spans="6:9" ht="15" customHeight="1" x14ac:dyDescent="0.2">
      <c r="F130" s="112"/>
      <c r="G130" s="112"/>
      <c r="H130" s="112"/>
      <c r="I130" s="112"/>
    </row>
    <row r="131" spans="6:9" ht="15" customHeight="1" x14ac:dyDescent="0.2">
      <c r="F131" s="112"/>
      <c r="G131" s="112"/>
      <c r="H131" s="112"/>
      <c r="I131" s="112"/>
    </row>
    <row r="132" spans="6:9" ht="15" customHeight="1" x14ac:dyDescent="0.2">
      <c r="F132" s="112"/>
      <c r="G132" s="112"/>
      <c r="H132" s="112"/>
      <c r="I132" s="112"/>
    </row>
    <row r="133" spans="6:9" ht="15" customHeight="1" x14ac:dyDescent="0.2">
      <c r="F133" s="112"/>
      <c r="G133" s="112"/>
      <c r="H133" s="112"/>
      <c r="I133" s="112"/>
    </row>
    <row r="134" spans="6:9" ht="15" customHeight="1" x14ac:dyDescent="0.2">
      <c r="F134" s="112"/>
      <c r="G134" s="112"/>
      <c r="H134" s="112"/>
      <c r="I134" s="112"/>
    </row>
    <row r="135" spans="6:9" ht="15" customHeight="1" x14ac:dyDescent="0.2">
      <c r="F135" s="112"/>
      <c r="G135" s="112"/>
      <c r="H135" s="112"/>
      <c r="I135" s="112"/>
    </row>
    <row r="136" spans="6:9" ht="15" customHeight="1" x14ac:dyDescent="0.2">
      <c r="F136" s="112"/>
      <c r="G136" s="112"/>
      <c r="H136" s="112"/>
      <c r="I136" s="112"/>
    </row>
    <row r="137" spans="6:9" ht="15" customHeight="1" x14ac:dyDescent="0.2">
      <c r="F137" s="112"/>
      <c r="G137" s="112"/>
      <c r="H137" s="112"/>
      <c r="I137" s="112"/>
    </row>
    <row r="138" spans="6:9" ht="15" customHeight="1" x14ac:dyDescent="0.2">
      <c r="F138" s="112"/>
      <c r="G138" s="112"/>
      <c r="H138" s="112"/>
      <c r="I138" s="112"/>
    </row>
    <row r="139" spans="6:9" ht="15" customHeight="1" x14ac:dyDescent="0.2">
      <c r="F139" s="112"/>
      <c r="G139" s="112"/>
      <c r="H139" s="112"/>
      <c r="I139" s="112"/>
    </row>
    <row r="140" spans="6:9" ht="15" customHeight="1" x14ac:dyDescent="0.2">
      <c r="F140" s="112"/>
      <c r="G140" s="112"/>
      <c r="H140" s="112"/>
      <c r="I140" s="112"/>
    </row>
    <row r="141" spans="6:9" ht="15" customHeight="1" x14ac:dyDescent="0.2">
      <c r="F141" s="112"/>
      <c r="G141" s="112"/>
      <c r="H141" s="112"/>
      <c r="I141" s="112"/>
    </row>
    <row r="142" spans="6:9" ht="15" customHeight="1" x14ac:dyDescent="0.2">
      <c r="F142" s="112"/>
      <c r="G142" s="112"/>
      <c r="H142" s="112"/>
      <c r="I142" s="112"/>
    </row>
    <row r="143" spans="6:9" ht="15" customHeight="1" x14ac:dyDescent="0.2">
      <c r="F143" s="112"/>
      <c r="G143" s="112"/>
      <c r="H143" s="112"/>
      <c r="I143" s="112"/>
    </row>
    <row r="144" spans="6:9" ht="15" customHeight="1" x14ac:dyDescent="0.2">
      <c r="F144" s="112"/>
      <c r="G144" s="112"/>
      <c r="H144" s="112"/>
      <c r="I144" s="112"/>
    </row>
    <row r="145" spans="6:9" ht="15" customHeight="1" x14ac:dyDescent="0.2">
      <c r="F145" s="112"/>
      <c r="G145" s="112"/>
      <c r="H145" s="112"/>
      <c r="I145" s="112"/>
    </row>
    <row r="146" spans="6:9" ht="15" customHeight="1" x14ac:dyDescent="0.2">
      <c r="F146" s="112"/>
      <c r="G146" s="112"/>
      <c r="H146" s="112"/>
      <c r="I146" s="112"/>
    </row>
    <row r="147" spans="6:9" ht="15" customHeight="1" x14ac:dyDescent="0.2">
      <c r="F147" s="112"/>
      <c r="G147" s="112"/>
      <c r="H147" s="112"/>
      <c r="I147" s="112"/>
    </row>
    <row r="148" spans="6:9" ht="15" customHeight="1" x14ac:dyDescent="0.2">
      <c r="F148" s="112"/>
      <c r="G148" s="112"/>
      <c r="H148" s="112"/>
      <c r="I148" s="112"/>
    </row>
    <row r="149" spans="6:9" ht="15" customHeight="1" x14ac:dyDescent="0.2">
      <c r="F149" s="112"/>
      <c r="G149" s="112"/>
      <c r="H149" s="112"/>
      <c r="I149" s="112"/>
    </row>
    <row r="150" spans="6:9" ht="15" customHeight="1" x14ac:dyDescent="0.2">
      <c r="F150" s="112"/>
      <c r="G150" s="112"/>
      <c r="H150" s="112"/>
      <c r="I150" s="112"/>
    </row>
    <row r="151" spans="6:9" ht="15" customHeight="1" x14ac:dyDescent="0.2">
      <c r="F151" s="112"/>
      <c r="G151" s="112"/>
      <c r="H151" s="112"/>
      <c r="I151" s="112"/>
    </row>
    <row r="152" spans="6:9" ht="15" customHeight="1" x14ac:dyDescent="0.2">
      <c r="F152" s="112"/>
      <c r="G152" s="112"/>
      <c r="H152" s="112"/>
      <c r="I152" s="112"/>
    </row>
    <row r="153" spans="6:9" ht="15" customHeight="1" x14ac:dyDescent="0.2">
      <c r="F153" s="112"/>
      <c r="G153" s="112"/>
      <c r="H153" s="112"/>
      <c r="I153" s="112"/>
    </row>
    <row r="154" spans="6:9" ht="15" customHeight="1" x14ac:dyDescent="0.2">
      <c r="F154" s="112"/>
      <c r="G154" s="112"/>
      <c r="H154" s="112"/>
      <c r="I154" s="112"/>
    </row>
    <row r="155" spans="6:9" ht="15" customHeight="1" x14ac:dyDescent="0.2">
      <c r="F155" s="112"/>
      <c r="G155" s="112"/>
      <c r="H155" s="112"/>
      <c r="I155" s="112"/>
    </row>
    <row r="156" spans="6:9" ht="15" customHeight="1" x14ac:dyDescent="0.2">
      <c r="F156" s="112"/>
      <c r="G156" s="112"/>
      <c r="H156" s="112"/>
      <c r="I156" s="112"/>
    </row>
    <row r="157" spans="6:9" ht="15" customHeight="1" x14ac:dyDescent="0.2">
      <c r="F157" s="112"/>
      <c r="G157" s="112"/>
      <c r="H157" s="112"/>
      <c r="I157" s="112"/>
    </row>
    <row r="158" spans="6:9" ht="15" customHeight="1" x14ac:dyDescent="0.2">
      <c r="F158" s="112"/>
      <c r="G158" s="112"/>
      <c r="H158" s="112"/>
      <c r="I158" s="112"/>
    </row>
    <row r="159" spans="6:9" ht="15" customHeight="1" x14ac:dyDescent="0.2">
      <c r="F159" s="112"/>
      <c r="G159" s="112"/>
      <c r="H159" s="112"/>
      <c r="I159" s="112"/>
    </row>
    <row r="160" spans="6:9" ht="15" customHeight="1" x14ac:dyDescent="0.2">
      <c r="F160" s="37"/>
      <c r="G160" s="37"/>
      <c r="H160" s="37"/>
      <c r="I160" s="37"/>
    </row>
    <row r="161" spans="6:9" ht="15" customHeight="1" x14ac:dyDescent="0.2">
      <c r="F161" s="37"/>
      <c r="G161" s="37"/>
      <c r="H161" s="37"/>
      <c r="I161" s="37"/>
    </row>
    <row r="162" spans="6:9" ht="15" customHeight="1" x14ac:dyDescent="0.2">
      <c r="F162" s="37"/>
      <c r="G162" s="37"/>
      <c r="H162" s="37"/>
      <c r="I162" s="37"/>
    </row>
    <row r="163" spans="6:9" ht="15" customHeight="1" x14ac:dyDescent="0.2">
      <c r="F163" s="37"/>
      <c r="G163" s="37"/>
      <c r="H163" s="37"/>
      <c r="I163" s="37"/>
    </row>
    <row r="164" spans="6:9" ht="15" customHeight="1" x14ac:dyDescent="0.2">
      <c r="F164" s="37"/>
      <c r="G164" s="37"/>
      <c r="H164" s="37"/>
      <c r="I164" s="37"/>
    </row>
    <row r="165" spans="6:9" ht="15" customHeight="1" x14ac:dyDescent="0.2">
      <c r="F165" s="37"/>
      <c r="G165" s="37"/>
      <c r="H165" s="37"/>
      <c r="I165" s="37"/>
    </row>
    <row r="166" spans="6:9" ht="15" customHeight="1" x14ac:dyDescent="0.2">
      <c r="F166" s="37"/>
      <c r="G166" s="37"/>
      <c r="H166" s="37"/>
      <c r="I166" s="37"/>
    </row>
    <row r="167" spans="6:9" ht="15" customHeight="1" x14ac:dyDescent="0.2">
      <c r="F167" s="37"/>
      <c r="G167" s="37"/>
      <c r="H167" s="37"/>
      <c r="I167" s="37"/>
    </row>
    <row r="168" spans="6:9" ht="15" customHeight="1" x14ac:dyDescent="0.2">
      <c r="F168" s="37"/>
      <c r="G168" s="37"/>
      <c r="H168" s="37"/>
      <c r="I168" s="37"/>
    </row>
    <row r="169" spans="6:9" ht="15" customHeight="1" x14ac:dyDescent="0.2">
      <c r="F169" s="37"/>
      <c r="G169" s="37"/>
      <c r="H169" s="37"/>
      <c r="I169" s="37"/>
    </row>
    <row r="170" spans="6:9" ht="15" customHeight="1" x14ac:dyDescent="0.2">
      <c r="F170" s="37"/>
      <c r="G170" s="37"/>
      <c r="H170" s="37"/>
      <c r="I170" s="37"/>
    </row>
    <row r="171" spans="6:9" ht="15" customHeight="1" x14ac:dyDescent="0.2">
      <c r="F171" s="37"/>
      <c r="G171" s="37"/>
      <c r="H171" s="37"/>
      <c r="I171" s="37"/>
    </row>
    <row r="172" spans="6:9" ht="15" customHeight="1" x14ac:dyDescent="0.2">
      <c r="F172" s="37"/>
      <c r="G172" s="37"/>
      <c r="H172" s="37"/>
      <c r="I172" s="37"/>
    </row>
    <row r="173" spans="6:9" ht="15" customHeight="1" x14ac:dyDescent="0.2">
      <c r="F173" s="37"/>
      <c r="G173" s="37"/>
      <c r="H173" s="37"/>
      <c r="I173" s="37"/>
    </row>
    <row r="174" spans="6:9" ht="15" customHeight="1" x14ac:dyDescent="0.2">
      <c r="F174" s="37"/>
      <c r="G174" s="37"/>
      <c r="H174" s="37"/>
      <c r="I174" s="37"/>
    </row>
    <row r="175" spans="6:9" ht="15" customHeight="1" x14ac:dyDescent="0.2">
      <c r="F175" s="37"/>
      <c r="G175" s="37"/>
      <c r="H175" s="37"/>
      <c r="I175" s="37"/>
    </row>
    <row r="176" spans="6:9" ht="15" customHeight="1" x14ac:dyDescent="0.2">
      <c r="F176" s="37"/>
      <c r="G176" s="37"/>
      <c r="H176" s="37"/>
      <c r="I176" s="37"/>
    </row>
    <row r="177" spans="6:9" ht="15" customHeight="1" x14ac:dyDescent="0.2">
      <c r="F177" s="37"/>
      <c r="G177" s="37"/>
      <c r="H177" s="37"/>
      <c r="I177" s="37"/>
    </row>
    <row r="178" spans="6:9" ht="15" customHeight="1" x14ac:dyDescent="0.2">
      <c r="F178" s="37"/>
      <c r="G178" s="37"/>
      <c r="H178" s="37"/>
      <c r="I178" s="37"/>
    </row>
    <row r="179" spans="6:9" ht="15" customHeight="1" x14ac:dyDescent="0.2">
      <c r="F179" s="37"/>
      <c r="G179" s="37"/>
      <c r="H179" s="37"/>
      <c r="I179" s="37"/>
    </row>
    <row r="180" spans="6:9" ht="15" customHeight="1" x14ac:dyDescent="0.2">
      <c r="F180" s="37"/>
      <c r="G180" s="37"/>
      <c r="H180" s="37"/>
      <c r="I180" s="37"/>
    </row>
    <row r="181" spans="6:9" ht="15" customHeight="1" x14ac:dyDescent="0.2">
      <c r="F181" s="37"/>
      <c r="G181" s="37"/>
      <c r="H181" s="37"/>
      <c r="I181" s="37"/>
    </row>
    <row r="182" spans="6:9" ht="15" customHeight="1" x14ac:dyDescent="0.2">
      <c r="F182" s="37"/>
      <c r="G182" s="37"/>
      <c r="H182" s="37"/>
      <c r="I182" s="37"/>
    </row>
    <row r="183" spans="6:9" ht="15" customHeight="1" x14ac:dyDescent="0.2">
      <c r="F183" s="37"/>
      <c r="G183" s="37"/>
      <c r="H183" s="37"/>
      <c r="I183" s="37"/>
    </row>
    <row r="184" spans="6:9" ht="15" customHeight="1" x14ac:dyDescent="0.2">
      <c r="F184" s="37"/>
      <c r="G184" s="37"/>
      <c r="H184" s="37"/>
      <c r="I184" s="37"/>
    </row>
    <row r="185" spans="6:9" ht="15" customHeight="1" x14ac:dyDescent="0.2">
      <c r="F185" s="37"/>
      <c r="G185" s="37"/>
      <c r="H185" s="37"/>
      <c r="I185" s="37"/>
    </row>
    <row r="186" spans="6:9" ht="15" customHeight="1" x14ac:dyDescent="0.2">
      <c r="F186" s="37"/>
      <c r="G186" s="37"/>
      <c r="H186" s="37"/>
      <c r="I186" s="37"/>
    </row>
    <row r="187" spans="6:9" ht="15" customHeight="1" x14ac:dyDescent="0.2">
      <c r="F187" s="37"/>
      <c r="G187" s="37"/>
      <c r="H187" s="37"/>
      <c r="I187" s="37"/>
    </row>
    <row r="188" spans="6:9" ht="15" customHeight="1" x14ac:dyDescent="0.2">
      <c r="F188" s="37"/>
      <c r="G188" s="37"/>
      <c r="H188" s="37"/>
      <c r="I188" s="37"/>
    </row>
    <row r="189" spans="6:9" ht="15" customHeight="1" x14ac:dyDescent="0.2">
      <c r="F189" s="37"/>
      <c r="G189" s="37"/>
      <c r="H189" s="37"/>
      <c r="I189" s="37"/>
    </row>
    <row r="190" spans="6:9" ht="15" customHeight="1" x14ac:dyDescent="0.2">
      <c r="F190" s="37"/>
      <c r="G190" s="37"/>
      <c r="H190" s="37"/>
      <c r="I190" s="37"/>
    </row>
    <row r="191" spans="6:9" ht="15" customHeight="1" x14ac:dyDescent="0.2">
      <c r="F191" s="37"/>
      <c r="G191" s="37"/>
      <c r="H191" s="37"/>
      <c r="I191" s="37"/>
    </row>
    <row r="192" spans="6:9" ht="15" customHeight="1" x14ac:dyDescent="0.2">
      <c r="F192" s="37"/>
      <c r="G192" s="37"/>
      <c r="H192" s="37"/>
      <c r="I192" s="37"/>
    </row>
    <row r="193" spans="6:9" ht="15" customHeight="1" x14ac:dyDescent="0.2">
      <c r="F193" s="37"/>
      <c r="G193" s="37"/>
      <c r="H193" s="37"/>
      <c r="I193" s="37"/>
    </row>
    <row r="194" spans="6:9" ht="15" customHeight="1" x14ac:dyDescent="0.2">
      <c r="F194" s="37"/>
      <c r="G194" s="37"/>
      <c r="H194" s="37"/>
      <c r="I194" s="37"/>
    </row>
    <row r="195" spans="6:9" ht="15" customHeight="1" x14ac:dyDescent="0.2">
      <c r="F195" s="37"/>
      <c r="G195" s="37"/>
      <c r="H195" s="37"/>
      <c r="I195" s="37"/>
    </row>
    <row r="196" spans="6:9" ht="15" customHeight="1" x14ac:dyDescent="0.2">
      <c r="F196" s="37"/>
      <c r="G196" s="37"/>
      <c r="H196" s="37"/>
      <c r="I196" s="37"/>
    </row>
    <row r="197" spans="6:9" ht="15" customHeight="1" x14ac:dyDescent="0.2">
      <c r="F197" s="37"/>
      <c r="G197" s="37"/>
      <c r="H197" s="37"/>
      <c r="I197" s="37"/>
    </row>
    <row r="198" spans="6:9" ht="15" customHeight="1" x14ac:dyDescent="0.2">
      <c r="F198" s="37"/>
      <c r="G198" s="37"/>
      <c r="H198" s="37"/>
      <c r="I198" s="37"/>
    </row>
    <row r="199" spans="6:9" ht="15" customHeight="1" x14ac:dyDescent="0.2">
      <c r="F199" s="37"/>
      <c r="G199" s="37"/>
      <c r="H199" s="37"/>
      <c r="I199" s="37"/>
    </row>
    <row r="200" spans="6:9" ht="15" customHeight="1" x14ac:dyDescent="0.2">
      <c r="F200" s="37"/>
      <c r="G200" s="37"/>
      <c r="H200" s="37"/>
      <c r="I200" s="37"/>
    </row>
    <row r="201" spans="6:9" ht="15" customHeight="1" x14ac:dyDescent="0.2">
      <c r="F201" s="37"/>
      <c r="G201" s="37"/>
      <c r="H201" s="37"/>
      <c r="I201" s="37"/>
    </row>
    <row r="202" spans="6:9" ht="15" customHeight="1" x14ac:dyDescent="0.2">
      <c r="F202" s="37"/>
      <c r="G202" s="37"/>
      <c r="H202" s="37"/>
      <c r="I202" s="37"/>
    </row>
    <row r="203" spans="6:9" ht="15" customHeight="1" x14ac:dyDescent="0.2">
      <c r="F203" s="37"/>
      <c r="G203" s="37"/>
      <c r="H203" s="37"/>
      <c r="I203" s="37"/>
    </row>
    <row r="204" spans="6:9" ht="15" customHeight="1" x14ac:dyDescent="0.2">
      <c r="F204" s="37"/>
      <c r="G204" s="37"/>
      <c r="H204" s="37"/>
      <c r="I204" s="37"/>
    </row>
    <row r="205" spans="6:9" ht="15" customHeight="1" x14ac:dyDescent="0.2">
      <c r="F205" s="37"/>
      <c r="G205" s="37"/>
      <c r="H205" s="37"/>
      <c r="I205" s="37"/>
    </row>
    <row r="206" spans="6:9" ht="15" customHeight="1" x14ac:dyDescent="0.2">
      <c r="F206" s="37"/>
      <c r="G206" s="37"/>
      <c r="H206" s="37"/>
      <c r="I206" s="37"/>
    </row>
    <row r="207" spans="6:9" ht="15" customHeight="1" x14ac:dyDescent="0.2">
      <c r="F207" s="37"/>
      <c r="G207" s="37"/>
      <c r="H207" s="37"/>
      <c r="I207" s="37"/>
    </row>
    <row r="208" spans="6:9" ht="15" customHeight="1" x14ac:dyDescent="0.2">
      <c r="F208" s="37"/>
      <c r="G208" s="37"/>
      <c r="H208" s="37"/>
      <c r="I208" s="37"/>
    </row>
    <row r="209" spans="6:9" ht="15" customHeight="1" x14ac:dyDescent="0.2">
      <c r="F209" s="37"/>
      <c r="G209" s="37"/>
      <c r="H209" s="37"/>
      <c r="I209" s="37"/>
    </row>
    <row r="210" spans="6:9" ht="15" customHeight="1" x14ac:dyDescent="0.2">
      <c r="F210" s="37"/>
      <c r="G210" s="37"/>
      <c r="H210" s="37"/>
      <c r="I210" s="37"/>
    </row>
    <row r="211" spans="6:9" ht="15" customHeight="1" x14ac:dyDescent="0.2">
      <c r="F211" s="37"/>
      <c r="G211" s="37"/>
      <c r="H211" s="37"/>
      <c r="I211" s="37"/>
    </row>
    <row r="212" spans="6:9" ht="15" customHeight="1" x14ac:dyDescent="0.2">
      <c r="F212" s="37"/>
      <c r="G212" s="37"/>
      <c r="H212" s="37"/>
      <c r="I212" s="37"/>
    </row>
    <row r="213" spans="6:9" ht="15" customHeight="1" x14ac:dyDescent="0.2">
      <c r="F213" s="37"/>
      <c r="G213" s="37"/>
      <c r="H213" s="37"/>
      <c r="I213" s="37"/>
    </row>
    <row r="214" spans="6:9" ht="15" customHeight="1" x14ac:dyDescent="0.2">
      <c r="F214" s="37"/>
      <c r="G214" s="37"/>
      <c r="H214" s="37"/>
      <c r="I214" s="37"/>
    </row>
    <row r="215" spans="6:9" ht="15" customHeight="1" x14ac:dyDescent="0.2">
      <c r="F215" s="37"/>
      <c r="G215" s="37"/>
      <c r="H215" s="37"/>
      <c r="I215" s="37"/>
    </row>
    <row r="216" spans="6:9" ht="15" customHeight="1" x14ac:dyDescent="0.2">
      <c r="F216" s="37"/>
      <c r="G216" s="37"/>
      <c r="H216" s="37"/>
      <c r="I216" s="37"/>
    </row>
    <row r="217" spans="6:9" ht="15" customHeight="1" x14ac:dyDescent="0.2">
      <c r="F217" s="37"/>
      <c r="G217" s="37"/>
      <c r="H217" s="37"/>
      <c r="I217" s="37"/>
    </row>
    <row r="218" spans="6:9" ht="15" customHeight="1" x14ac:dyDescent="0.2">
      <c r="F218" s="37"/>
      <c r="G218" s="37"/>
      <c r="H218" s="37"/>
      <c r="I218" s="37"/>
    </row>
    <row r="219" spans="6:9" ht="15" customHeight="1" x14ac:dyDescent="0.2">
      <c r="F219" s="37"/>
      <c r="G219" s="37"/>
      <c r="H219" s="37"/>
      <c r="I219" s="37"/>
    </row>
    <row r="220" spans="6:9" ht="15" customHeight="1" x14ac:dyDescent="0.2">
      <c r="F220" s="37"/>
      <c r="G220" s="37"/>
      <c r="H220" s="37"/>
      <c r="I220" s="37"/>
    </row>
    <row r="221" spans="6:9" ht="15" customHeight="1" x14ac:dyDescent="0.2">
      <c r="F221" s="37"/>
      <c r="G221" s="37"/>
      <c r="H221" s="37"/>
      <c r="I221" s="37"/>
    </row>
    <row r="222" spans="6:9" ht="15" customHeight="1" x14ac:dyDescent="0.2">
      <c r="F222" s="37"/>
      <c r="G222" s="37"/>
      <c r="H222" s="37"/>
      <c r="I222" s="37"/>
    </row>
    <row r="223" spans="6:9" ht="15" customHeight="1" x14ac:dyDescent="0.2">
      <c r="F223" s="37"/>
      <c r="G223" s="37"/>
      <c r="H223" s="37"/>
      <c r="I223" s="37"/>
    </row>
    <row r="224" spans="6:9" ht="15" customHeight="1" x14ac:dyDescent="0.2">
      <c r="F224" s="37"/>
      <c r="G224" s="37"/>
      <c r="H224" s="37"/>
      <c r="I224" s="37"/>
    </row>
    <row r="225" spans="6:9" ht="15" customHeight="1" x14ac:dyDescent="0.2">
      <c r="F225" s="37"/>
      <c r="G225" s="37"/>
      <c r="H225" s="37"/>
      <c r="I225" s="37"/>
    </row>
    <row r="226" spans="6:9" ht="15" customHeight="1" x14ac:dyDescent="0.2">
      <c r="F226" s="37"/>
      <c r="G226" s="37"/>
      <c r="H226" s="37"/>
      <c r="I226" s="37"/>
    </row>
    <row r="227" spans="6:9" ht="15" customHeight="1" x14ac:dyDescent="0.2">
      <c r="F227" s="37"/>
      <c r="G227" s="37"/>
      <c r="H227" s="37"/>
      <c r="I227" s="37"/>
    </row>
    <row r="228" spans="6:9" ht="15" customHeight="1" x14ac:dyDescent="0.2">
      <c r="F228" s="37"/>
      <c r="G228" s="37"/>
      <c r="H228" s="37"/>
      <c r="I228" s="37"/>
    </row>
    <row r="229" spans="6:9" ht="15" customHeight="1" x14ac:dyDescent="0.2">
      <c r="F229" s="37"/>
      <c r="G229" s="37"/>
      <c r="H229" s="37"/>
      <c r="I229" s="37"/>
    </row>
    <row r="230" spans="6:9" ht="15" customHeight="1" x14ac:dyDescent="0.2">
      <c r="F230" s="37"/>
      <c r="G230" s="37"/>
      <c r="H230" s="37"/>
      <c r="I230" s="37"/>
    </row>
    <row r="231" spans="6:9" ht="15" customHeight="1" x14ac:dyDescent="0.2">
      <c r="F231" s="37"/>
      <c r="G231" s="37"/>
      <c r="H231" s="37"/>
      <c r="I231" s="37"/>
    </row>
    <row r="232" spans="6:9" ht="15" customHeight="1" x14ac:dyDescent="0.2">
      <c r="F232" s="37"/>
      <c r="G232" s="37"/>
      <c r="H232" s="37"/>
      <c r="I232" s="37"/>
    </row>
    <row r="233" spans="6:9" ht="15" customHeight="1" x14ac:dyDescent="0.2">
      <c r="F233" s="37"/>
      <c r="G233" s="37"/>
      <c r="H233" s="37"/>
      <c r="I233" s="37"/>
    </row>
    <row r="234" spans="6:9" ht="15" customHeight="1" x14ac:dyDescent="0.2">
      <c r="F234" s="37"/>
      <c r="G234" s="37"/>
      <c r="H234" s="37"/>
      <c r="I234" s="37"/>
    </row>
    <row r="235" spans="6:9" ht="15" customHeight="1" x14ac:dyDescent="0.2">
      <c r="F235" s="37"/>
      <c r="G235" s="37"/>
      <c r="H235" s="37"/>
      <c r="I235" s="37"/>
    </row>
    <row r="236" spans="6:9" ht="15" customHeight="1" x14ac:dyDescent="0.2">
      <c r="F236" s="37"/>
      <c r="G236" s="37"/>
      <c r="H236" s="37"/>
      <c r="I236" s="37"/>
    </row>
    <row r="237" spans="6:9" ht="15" customHeight="1" x14ac:dyDescent="0.2">
      <c r="F237" s="37"/>
      <c r="G237" s="37"/>
      <c r="H237" s="37"/>
      <c r="I237" s="37"/>
    </row>
    <row r="238" spans="6:9" ht="15" customHeight="1" x14ac:dyDescent="0.2">
      <c r="F238" s="37"/>
      <c r="G238" s="37"/>
      <c r="H238" s="37"/>
      <c r="I238" s="37"/>
    </row>
    <row r="239" spans="6:9" ht="15" customHeight="1" x14ac:dyDescent="0.2">
      <c r="F239" s="37"/>
      <c r="G239" s="37"/>
      <c r="H239" s="37"/>
      <c r="I239" s="37"/>
    </row>
    <row r="240" spans="6:9" ht="15" customHeight="1" x14ac:dyDescent="0.2">
      <c r="F240" s="37"/>
      <c r="G240" s="37"/>
      <c r="H240" s="37"/>
      <c r="I240" s="37"/>
    </row>
    <row r="241" spans="6:9" ht="15" customHeight="1" x14ac:dyDescent="0.2">
      <c r="F241" s="37"/>
      <c r="G241" s="37"/>
      <c r="H241" s="37"/>
      <c r="I241" s="37"/>
    </row>
    <row r="242" spans="6:9" ht="15" customHeight="1" x14ac:dyDescent="0.2">
      <c r="F242" s="37"/>
      <c r="G242" s="37"/>
      <c r="H242" s="37"/>
      <c r="I242" s="37"/>
    </row>
    <row r="243" spans="6:9" ht="15" customHeight="1" x14ac:dyDescent="0.2">
      <c r="F243" s="37"/>
      <c r="G243" s="37"/>
      <c r="H243" s="37"/>
      <c r="I243" s="37"/>
    </row>
    <row r="244" spans="6:9" ht="15" customHeight="1" x14ac:dyDescent="0.2">
      <c r="F244" s="37"/>
      <c r="G244" s="37"/>
      <c r="H244" s="37"/>
      <c r="I244" s="37"/>
    </row>
    <row r="245" spans="6:9" ht="15" customHeight="1" x14ac:dyDescent="0.2">
      <c r="F245" s="37"/>
      <c r="G245" s="37"/>
      <c r="H245" s="37"/>
      <c r="I245" s="37"/>
    </row>
    <row r="246" spans="6:9" ht="15" customHeight="1" x14ac:dyDescent="0.2">
      <c r="F246" s="37"/>
      <c r="G246" s="37"/>
      <c r="H246" s="37"/>
      <c r="I246" s="37"/>
    </row>
    <row r="247" spans="6:9" ht="15" customHeight="1" x14ac:dyDescent="0.2">
      <c r="F247" s="37"/>
      <c r="G247" s="37"/>
      <c r="H247" s="37"/>
      <c r="I247" s="37"/>
    </row>
    <row r="248" spans="6:9" ht="15" customHeight="1" x14ac:dyDescent="0.2">
      <c r="F248" s="37"/>
      <c r="G248" s="37"/>
      <c r="H248" s="37"/>
      <c r="I248" s="37"/>
    </row>
    <row r="249" spans="6:9" ht="15" customHeight="1" x14ac:dyDescent="0.2">
      <c r="F249" s="37"/>
      <c r="G249" s="37"/>
      <c r="H249" s="37"/>
      <c r="I249" s="37"/>
    </row>
    <row r="250" spans="6:9" ht="15" customHeight="1" x14ac:dyDescent="0.2">
      <c r="F250" s="37"/>
      <c r="G250" s="37"/>
      <c r="H250" s="37"/>
      <c r="I250" s="37"/>
    </row>
    <row r="251" spans="6:9" ht="15" customHeight="1" x14ac:dyDescent="0.2">
      <c r="F251" s="37"/>
      <c r="G251" s="37"/>
      <c r="H251" s="37"/>
      <c r="I251" s="37"/>
    </row>
    <row r="252" spans="6:9" ht="15" customHeight="1" x14ac:dyDescent="0.2">
      <c r="F252" s="37"/>
      <c r="G252" s="37"/>
      <c r="H252" s="37"/>
      <c r="I252" s="37"/>
    </row>
    <row r="253" spans="6:9" ht="15" customHeight="1" x14ac:dyDescent="0.2">
      <c r="F253" s="37"/>
      <c r="G253" s="37"/>
      <c r="H253" s="37"/>
      <c r="I253" s="37"/>
    </row>
    <row r="254" spans="6:9" ht="15" customHeight="1" x14ac:dyDescent="0.2">
      <c r="F254" s="37"/>
      <c r="G254" s="37"/>
      <c r="H254" s="37"/>
      <c r="I254" s="37"/>
    </row>
    <row r="255" spans="6:9" ht="15" customHeight="1" x14ac:dyDescent="0.2">
      <c r="F255" s="37"/>
      <c r="G255" s="37"/>
      <c r="H255" s="37"/>
      <c r="I255" s="37"/>
    </row>
    <row r="256" spans="6:9" ht="15" customHeight="1" x14ac:dyDescent="0.2">
      <c r="F256" s="37"/>
      <c r="G256" s="37"/>
      <c r="H256" s="37"/>
      <c r="I256" s="37"/>
    </row>
    <row r="257" spans="6:9" ht="15" customHeight="1" x14ac:dyDescent="0.2">
      <c r="F257" s="37"/>
      <c r="G257" s="37"/>
      <c r="H257" s="37"/>
      <c r="I257" s="37"/>
    </row>
    <row r="258" spans="6:9" ht="15" customHeight="1" x14ac:dyDescent="0.2">
      <c r="F258" s="37"/>
      <c r="G258" s="37"/>
      <c r="H258" s="37"/>
      <c r="I258" s="37"/>
    </row>
    <row r="259" spans="6:9" ht="15" customHeight="1" x14ac:dyDescent="0.2">
      <c r="F259" s="37"/>
      <c r="G259" s="37"/>
      <c r="H259" s="37"/>
      <c r="I259" s="37"/>
    </row>
    <row r="260" spans="6:9" ht="15" customHeight="1" x14ac:dyDescent="0.2">
      <c r="F260" s="37"/>
      <c r="G260" s="37"/>
      <c r="H260" s="37"/>
      <c r="I260" s="37"/>
    </row>
    <row r="261" spans="6:9" ht="15" customHeight="1" x14ac:dyDescent="0.2">
      <c r="F261" s="37"/>
      <c r="G261" s="37"/>
      <c r="H261" s="37"/>
      <c r="I261" s="37"/>
    </row>
    <row r="262" spans="6:9" ht="15" customHeight="1" x14ac:dyDescent="0.2">
      <c r="F262" s="37"/>
      <c r="G262" s="37"/>
      <c r="H262" s="37"/>
      <c r="I262" s="37"/>
    </row>
    <row r="263" spans="6:9" ht="15" customHeight="1" x14ac:dyDescent="0.2">
      <c r="F263" s="37"/>
      <c r="G263" s="37"/>
      <c r="H263" s="37"/>
      <c r="I263" s="37"/>
    </row>
    <row r="264" spans="6:9" ht="15" customHeight="1" x14ac:dyDescent="0.2">
      <c r="F264" s="37"/>
      <c r="G264" s="37"/>
      <c r="H264" s="37"/>
      <c r="I264" s="37"/>
    </row>
    <row r="265" spans="6:9" ht="15" customHeight="1" x14ac:dyDescent="0.2">
      <c r="F265" s="37"/>
      <c r="G265" s="37"/>
      <c r="H265" s="37"/>
      <c r="I265" s="37"/>
    </row>
    <row r="266" spans="6:9" ht="15" customHeight="1" x14ac:dyDescent="0.2">
      <c r="F266" s="37"/>
      <c r="G266" s="37"/>
      <c r="H266" s="37"/>
      <c r="I266" s="37"/>
    </row>
    <row r="267" spans="6:9" ht="15" customHeight="1" x14ac:dyDescent="0.2">
      <c r="F267" s="37"/>
      <c r="G267" s="37"/>
      <c r="H267" s="37"/>
      <c r="I267" s="37"/>
    </row>
    <row r="268" spans="6:9" ht="15" customHeight="1" x14ac:dyDescent="0.2">
      <c r="F268" s="37"/>
      <c r="G268" s="37"/>
      <c r="H268" s="37"/>
      <c r="I268" s="37"/>
    </row>
    <row r="269" spans="6:9" ht="15" customHeight="1" x14ac:dyDescent="0.2">
      <c r="F269" s="37"/>
      <c r="G269" s="37"/>
      <c r="H269" s="37"/>
      <c r="I269" s="37"/>
    </row>
    <row r="270" spans="6:9" ht="15" customHeight="1" x14ac:dyDescent="0.2">
      <c r="F270" s="37"/>
      <c r="G270" s="37"/>
      <c r="H270" s="37"/>
      <c r="I270" s="37"/>
    </row>
    <row r="271" spans="6:9" ht="15" customHeight="1" x14ac:dyDescent="0.2">
      <c r="F271" s="37"/>
      <c r="G271" s="37"/>
      <c r="H271" s="37"/>
      <c r="I271" s="37"/>
    </row>
    <row r="272" spans="6:9" ht="15" customHeight="1" x14ac:dyDescent="0.2">
      <c r="F272" s="37"/>
      <c r="G272" s="37"/>
      <c r="H272" s="37"/>
      <c r="I272" s="37"/>
    </row>
    <row r="273" spans="6:9" ht="15" customHeight="1" x14ac:dyDescent="0.2">
      <c r="F273" s="37"/>
      <c r="G273" s="37"/>
      <c r="H273" s="37"/>
      <c r="I273" s="37"/>
    </row>
    <row r="274" spans="6:9" ht="15" customHeight="1" x14ac:dyDescent="0.2">
      <c r="F274" s="37"/>
      <c r="G274" s="37"/>
      <c r="H274" s="37"/>
      <c r="I274" s="37"/>
    </row>
    <row r="275" spans="6:9" ht="15" customHeight="1" x14ac:dyDescent="0.2">
      <c r="F275" s="37"/>
      <c r="G275" s="37"/>
      <c r="H275" s="37"/>
      <c r="I275" s="37"/>
    </row>
    <row r="276" spans="6:9" ht="15" customHeight="1" x14ac:dyDescent="0.2">
      <c r="F276" s="37"/>
      <c r="G276" s="37"/>
      <c r="H276" s="37"/>
      <c r="I276" s="37"/>
    </row>
    <row r="277" spans="6:9" ht="15" customHeight="1" x14ac:dyDescent="0.2">
      <c r="F277" s="37"/>
      <c r="G277" s="37"/>
      <c r="H277" s="37"/>
      <c r="I277" s="37"/>
    </row>
    <row r="278" spans="6:9" ht="15" customHeight="1" x14ac:dyDescent="0.2">
      <c r="F278" s="37"/>
      <c r="G278" s="37"/>
      <c r="H278" s="37"/>
      <c r="I278" s="37"/>
    </row>
    <row r="279" spans="6:9" ht="15" customHeight="1" x14ac:dyDescent="0.2">
      <c r="F279" s="37"/>
      <c r="G279" s="37"/>
      <c r="H279" s="37"/>
      <c r="I279" s="37"/>
    </row>
    <row r="280" spans="6:9" ht="15" customHeight="1" x14ac:dyDescent="0.2">
      <c r="F280" s="37"/>
      <c r="G280" s="37"/>
      <c r="H280" s="37"/>
      <c r="I280" s="37"/>
    </row>
    <row r="281" spans="6:9" ht="15" customHeight="1" x14ac:dyDescent="0.2">
      <c r="F281" s="37"/>
      <c r="G281" s="37"/>
      <c r="H281" s="37"/>
      <c r="I281" s="37"/>
    </row>
    <row r="282" spans="6:9" ht="15" customHeight="1" x14ac:dyDescent="0.2">
      <c r="F282" s="37"/>
      <c r="G282" s="37"/>
      <c r="H282" s="37"/>
      <c r="I282" s="37"/>
    </row>
    <row r="283" spans="6:9" ht="15" customHeight="1" x14ac:dyDescent="0.2">
      <c r="F283" s="37"/>
      <c r="G283" s="37"/>
      <c r="H283" s="37"/>
      <c r="I283" s="37"/>
    </row>
    <row r="284" spans="6:9" ht="15" customHeight="1" x14ac:dyDescent="0.2">
      <c r="F284" s="37"/>
      <c r="G284" s="37"/>
      <c r="H284" s="37"/>
      <c r="I284" s="37"/>
    </row>
    <row r="285" spans="6:9" ht="15" customHeight="1" x14ac:dyDescent="0.2">
      <c r="F285" s="37"/>
      <c r="G285" s="37"/>
      <c r="H285" s="37"/>
      <c r="I285" s="37"/>
    </row>
    <row r="286" spans="6:9" ht="15" customHeight="1" x14ac:dyDescent="0.2">
      <c r="F286" s="37"/>
      <c r="G286" s="37"/>
      <c r="H286" s="37"/>
      <c r="I286" s="37"/>
    </row>
    <row r="287" spans="6:9" ht="15" customHeight="1" x14ac:dyDescent="0.2">
      <c r="F287" s="37"/>
      <c r="G287" s="37"/>
      <c r="H287" s="37"/>
      <c r="I287" s="37"/>
    </row>
    <row r="288" spans="6:9" ht="15" customHeight="1" x14ac:dyDescent="0.2">
      <c r="F288" s="37"/>
      <c r="G288" s="37"/>
      <c r="H288" s="37"/>
      <c r="I288" s="37"/>
    </row>
    <row r="289" spans="6:9" ht="15" customHeight="1" x14ac:dyDescent="0.2">
      <c r="F289" s="37"/>
      <c r="G289" s="37"/>
      <c r="H289" s="37"/>
      <c r="I289" s="37"/>
    </row>
    <row r="290" spans="6:9" ht="15" customHeight="1" x14ac:dyDescent="0.2">
      <c r="F290" s="37"/>
      <c r="G290" s="37"/>
      <c r="H290" s="37"/>
      <c r="I290" s="37"/>
    </row>
    <row r="291" spans="6:9" ht="15" customHeight="1" x14ac:dyDescent="0.2">
      <c r="F291" s="37"/>
      <c r="G291" s="37"/>
      <c r="H291" s="37"/>
      <c r="I291" s="37"/>
    </row>
    <row r="292" spans="6:9" ht="15" customHeight="1" x14ac:dyDescent="0.2">
      <c r="F292" s="37"/>
      <c r="G292" s="37"/>
      <c r="H292" s="37"/>
      <c r="I292" s="37"/>
    </row>
    <row r="293" spans="6:9" ht="15" customHeight="1" x14ac:dyDescent="0.2">
      <c r="F293" s="37"/>
      <c r="G293" s="37"/>
      <c r="H293" s="37"/>
      <c r="I293" s="37"/>
    </row>
    <row r="294" spans="6:9" ht="15" customHeight="1" x14ac:dyDescent="0.2">
      <c r="F294" s="37"/>
      <c r="G294" s="37"/>
      <c r="H294" s="37"/>
      <c r="I294" s="37"/>
    </row>
    <row r="295" spans="6:9" ht="15" customHeight="1" x14ac:dyDescent="0.2">
      <c r="F295" s="37"/>
      <c r="G295" s="37"/>
      <c r="H295" s="37"/>
      <c r="I295" s="37"/>
    </row>
    <row r="296" spans="6:9" ht="15" customHeight="1" x14ac:dyDescent="0.2">
      <c r="F296" s="37"/>
      <c r="G296" s="37"/>
      <c r="H296" s="37"/>
      <c r="I296" s="37"/>
    </row>
    <row r="297" spans="6:9" ht="15" customHeight="1" x14ac:dyDescent="0.2">
      <c r="F297" s="37"/>
      <c r="G297" s="37"/>
      <c r="H297" s="37"/>
      <c r="I297" s="37"/>
    </row>
    <row r="298" spans="6:9" ht="15" customHeight="1" x14ac:dyDescent="0.2">
      <c r="F298" s="37"/>
      <c r="G298" s="37"/>
      <c r="H298" s="37"/>
      <c r="I298" s="37"/>
    </row>
    <row r="299" spans="6:9" ht="15" customHeight="1" x14ac:dyDescent="0.2">
      <c r="F299" s="37"/>
      <c r="G299" s="37"/>
      <c r="H299" s="37"/>
      <c r="I299" s="37"/>
    </row>
    <row r="300" spans="6:9" ht="15" customHeight="1" x14ac:dyDescent="0.2">
      <c r="F300" s="37"/>
      <c r="G300" s="37"/>
      <c r="H300" s="37"/>
      <c r="I300" s="37"/>
    </row>
    <row r="301" spans="6:9" ht="15" customHeight="1" x14ac:dyDescent="0.2">
      <c r="F301" s="37"/>
      <c r="G301" s="37"/>
      <c r="H301" s="37"/>
      <c r="I301" s="37"/>
    </row>
    <row r="302" spans="6:9" ht="15" customHeight="1" x14ac:dyDescent="0.2">
      <c r="F302" s="37"/>
      <c r="G302" s="37"/>
      <c r="H302" s="37"/>
      <c r="I302" s="37"/>
    </row>
    <row r="303" spans="6:9" ht="15" customHeight="1" x14ac:dyDescent="0.2">
      <c r="F303" s="37"/>
      <c r="G303" s="37"/>
      <c r="H303" s="37"/>
      <c r="I303" s="37"/>
    </row>
    <row r="304" spans="6:9" ht="15" customHeight="1" x14ac:dyDescent="0.2">
      <c r="F304" s="37"/>
      <c r="G304" s="37"/>
      <c r="H304" s="37"/>
      <c r="I304" s="37"/>
    </row>
    <row r="305" spans="6:9" ht="15" customHeight="1" x14ac:dyDescent="0.2">
      <c r="F305" s="37"/>
      <c r="G305" s="37"/>
      <c r="H305" s="37"/>
      <c r="I305" s="37"/>
    </row>
    <row r="306" spans="6:9" ht="15" customHeight="1" x14ac:dyDescent="0.2">
      <c r="F306" s="37"/>
      <c r="G306" s="37"/>
      <c r="H306" s="37"/>
      <c r="I306" s="37"/>
    </row>
    <row r="307" spans="6:9" ht="15" customHeight="1" x14ac:dyDescent="0.2">
      <c r="F307" s="37"/>
      <c r="G307" s="37"/>
      <c r="H307" s="37"/>
      <c r="I307" s="37"/>
    </row>
    <row r="308" spans="6:9" ht="15" customHeight="1" x14ac:dyDescent="0.2">
      <c r="F308" s="37"/>
      <c r="G308" s="37"/>
      <c r="H308" s="37"/>
      <c r="I308" s="37"/>
    </row>
    <row r="309" spans="6:9" ht="15" customHeight="1" x14ac:dyDescent="0.2">
      <c r="F309" s="37"/>
      <c r="G309" s="37"/>
      <c r="H309" s="37"/>
      <c r="I309" s="37"/>
    </row>
    <row r="310" spans="6:9" ht="15" customHeight="1" x14ac:dyDescent="0.2">
      <c r="F310" s="37"/>
      <c r="G310" s="37"/>
      <c r="H310" s="37"/>
      <c r="I310" s="37"/>
    </row>
    <row r="311" spans="6:9" ht="15" customHeight="1" x14ac:dyDescent="0.2">
      <c r="F311" s="37"/>
      <c r="G311" s="37"/>
      <c r="H311" s="37"/>
      <c r="I311" s="37"/>
    </row>
    <row r="312" spans="6:9" ht="15" customHeight="1" x14ac:dyDescent="0.2">
      <c r="F312" s="37"/>
      <c r="G312" s="37"/>
      <c r="H312" s="37"/>
      <c r="I312" s="37"/>
    </row>
    <row r="313" spans="6:9" ht="15" customHeight="1" x14ac:dyDescent="0.2">
      <c r="F313" s="37"/>
      <c r="G313" s="37"/>
      <c r="H313" s="37"/>
      <c r="I313" s="37"/>
    </row>
    <row r="314" spans="6:9" ht="15" customHeight="1" x14ac:dyDescent="0.2">
      <c r="F314" s="37"/>
      <c r="G314" s="37"/>
      <c r="H314" s="37"/>
      <c r="I314" s="37"/>
    </row>
    <row r="315" spans="6:9" ht="15" customHeight="1" x14ac:dyDescent="0.2">
      <c r="F315" s="37"/>
      <c r="G315" s="37"/>
      <c r="H315" s="37"/>
      <c r="I315" s="37"/>
    </row>
    <row r="316" spans="6:9" ht="15" customHeight="1" x14ac:dyDescent="0.2">
      <c r="F316" s="37"/>
      <c r="G316" s="37"/>
      <c r="H316" s="37"/>
      <c r="I316" s="37"/>
    </row>
    <row r="317" spans="6:9" ht="15" customHeight="1" x14ac:dyDescent="0.2">
      <c r="F317" s="37"/>
      <c r="G317" s="37"/>
      <c r="H317" s="37"/>
      <c r="I317" s="37"/>
    </row>
    <row r="318" spans="6:9" ht="15" customHeight="1" x14ac:dyDescent="0.2">
      <c r="F318" s="37"/>
      <c r="G318" s="37"/>
      <c r="H318" s="37"/>
      <c r="I318" s="37"/>
    </row>
    <row r="319" spans="6:9" ht="15" customHeight="1" x14ac:dyDescent="0.2">
      <c r="F319" s="37"/>
      <c r="G319" s="37"/>
      <c r="H319" s="37"/>
      <c r="I319" s="37"/>
    </row>
    <row r="320" spans="6:9" ht="15" customHeight="1" x14ac:dyDescent="0.2">
      <c r="F320" s="37"/>
      <c r="G320" s="37"/>
      <c r="H320" s="37"/>
      <c r="I320" s="37"/>
    </row>
    <row r="321" spans="6:9" ht="15" customHeight="1" x14ac:dyDescent="0.2">
      <c r="F321" s="37"/>
      <c r="G321" s="37"/>
      <c r="H321" s="37"/>
      <c r="I321" s="37"/>
    </row>
    <row r="322" spans="6:9" ht="15" customHeight="1" x14ac:dyDescent="0.2">
      <c r="F322" s="37"/>
      <c r="G322" s="37"/>
      <c r="H322" s="37"/>
      <c r="I322" s="37"/>
    </row>
    <row r="323" spans="6:9" ht="15" customHeight="1" x14ac:dyDescent="0.2">
      <c r="F323" s="37"/>
      <c r="G323" s="37"/>
      <c r="H323" s="37"/>
      <c r="I323" s="37"/>
    </row>
    <row r="324" spans="6:9" ht="15" customHeight="1" x14ac:dyDescent="0.2">
      <c r="F324" s="37"/>
      <c r="G324" s="37"/>
      <c r="H324" s="37"/>
      <c r="I324" s="37"/>
    </row>
    <row r="325" spans="6:9" ht="15" customHeight="1" x14ac:dyDescent="0.2">
      <c r="F325" s="37"/>
      <c r="G325" s="37"/>
      <c r="H325" s="37"/>
      <c r="I325" s="37"/>
    </row>
    <row r="326" spans="6:9" ht="15" customHeight="1" x14ac:dyDescent="0.2">
      <c r="F326" s="37"/>
      <c r="G326" s="37"/>
      <c r="H326" s="37"/>
      <c r="I326" s="37"/>
    </row>
    <row r="327" spans="6:9" ht="15" customHeight="1" x14ac:dyDescent="0.2">
      <c r="F327" s="37"/>
      <c r="G327" s="37"/>
      <c r="H327" s="37"/>
      <c r="I327" s="37"/>
    </row>
    <row r="328" spans="6:9" ht="15" customHeight="1" x14ac:dyDescent="0.2">
      <c r="F328" s="37"/>
      <c r="G328" s="37"/>
      <c r="H328" s="37"/>
      <c r="I328" s="37"/>
    </row>
    <row r="329" spans="6:9" ht="15" customHeight="1" x14ac:dyDescent="0.2">
      <c r="F329" s="37"/>
      <c r="G329" s="37"/>
      <c r="H329" s="37"/>
      <c r="I329" s="37"/>
    </row>
    <row r="330" spans="6:9" ht="15" customHeight="1" x14ac:dyDescent="0.2">
      <c r="F330" s="37"/>
      <c r="G330" s="37"/>
      <c r="H330" s="37"/>
      <c r="I330" s="37"/>
    </row>
    <row r="331" spans="6:9" ht="15" customHeight="1" x14ac:dyDescent="0.2">
      <c r="F331" s="37"/>
      <c r="G331" s="37"/>
      <c r="H331" s="37"/>
      <c r="I331" s="37"/>
    </row>
    <row r="332" spans="6:9" ht="15" customHeight="1" x14ac:dyDescent="0.2">
      <c r="F332" s="37"/>
      <c r="G332" s="37"/>
      <c r="H332" s="37"/>
      <c r="I332" s="37"/>
    </row>
    <row r="333" spans="6:9" ht="15" customHeight="1" x14ac:dyDescent="0.2">
      <c r="F333" s="37"/>
      <c r="G333" s="37"/>
      <c r="H333" s="37"/>
      <c r="I333" s="37"/>
    </row>
    <row r="334" spans="6:9" ht="15" customHeight="1" x14ac:dyDescent="0.2">
      <c r="F334" s="37"/>
      <c r="G334" s="37"/>
      <c r="H334" s="37"/>
      <c r="I334" s="37"/>
    </row>
    <row r="335" spans="6:9" ht="15" customHeight="1" x14ac:dyDescent="0.2">
      <c r="F335" s="37"/>
      <c r="G335" s="37"/>
      <c r="H335" s="37"/>
      <c r="I335" s="37"/>
    </row>
    <row r="336" spans="6:9" ht="15" customHeight="1" x14ac:dyDescent="0.2">
      <c r="F336" s="37"/>
      <c r="G336" s="37"/>
      <c r="H336" s="37"/>
      <c r="I336" s="37"/>
    </row>
    <row r="337" spans="6:9" ht="15" customHeight="1" x14ac:dyDescent="0.2">
      <c r="F337" s="37"/>
      <c r="G337" s="37"/>
      <c r="H337" s="37"/>
      <c r="I337" s="37"/>
    </row>
    <row r="338" spans="6:9" ht="15" customHeight="1" x14ac:dyDescent="0.2">
      <c r="F338" s="37"/>
      <c r="G338" s="37"/>
      <c r="H338" s="37"/>
      <c r="I338" s="37"/>
    </row>
    <row r="339" spans="6:9" ht="15" customHeight="1" x14ac:dyDescent="0.2">
      <c r="F339" s="37"/>
      <c r="G339" s="37"/>
      <c r="H339" s="37"/>
      <c r="I339" s="37"/>
    </row>
    <row r="340" spans="6:9" ht="15" customHeight="1" x14ac:dyDescent="0.2">
      <c r="F340" s="37"/>
      <c r="G340" s="37"/>
      <c r="H340" s="37"/>
      <c r="I340" s="37"/>
    </row>
    <row r="341" spans="6:9" ht="15" customHeight="1" x14ac:dyDescent="0.2">
      <c r="F341" s="37"/>
      <c r="G341" s="37"/>
      <c r="H341" s="37"/>
      <c r="I341" s="37"/>
    </row>
    <row r="342" spans="6:9" ht="15" customHeight="1" x14ac:dyDescent="0.2">
      <c r="F342" s="37"/>
      <c r="G342" s="37"/>
      <c r="H342" s="37"/>
      <c r="I342" s="37"/>
    </row>
    <row r="343" spans="6:9" ht="15" customHeight="1" x14ac:dyDescent="0.2">
      <c r="F343" s="37"/>
      <c r="G343" s="37"/>
      <c r="H343" s="37"/>
      <c r="I343" s="37"/>
    </row>
    <row r="344" spans="6:9" ht="15" customHeight="1" x14ac:dyDescent="0.2">
      <c r="F344" s="37"/>
      <c r="G344" s="37"/>
      <c r="H344" s="37"/>
      <c r="I344" s="37"/>
    </row>
    <row r="345" spans="6:9" ht="15" customHeight="1" x14ac:dyDescent="0.2">
      <c r="F345" s="37"/>
      <c r="G345" s="37"/>
      <c r="H345" s="37"/>
      <c r="I345" s="37"/>
    </row>
    <row r="346" spans="6:9" ht="15" customHeight="1" x14ac:dyDescent="0.2">
      <c r="F346" s="37"/>
      <c r="G346" s="37"/>
      <c r="H346" s="37"/>
      <c r="I346" s="37"/>
    </row>
    <row r="347" spans="6:9" ht="15" customHeight="1" x14ac:dyDescent="0.2">
      <c r="F347" s="37"/>
      <c r="G347" s="37"/>
      <c r="H347" s="37"/>
      <c r="I347" s="37"/>
    </row>
    <row r="348" spans="6:9" ht="15" customHeight="1" x14ac:dyDescent="0.2">
      <c r="F348" s="37"/>
      <c r="G348" s="37"/>
      <c r="H348" s="37"/>
      <c r="I348" s="37"/>
    </row>
    <row r="349" spans="6:9" ht="15" customHeight="1" x14ac:dyDescent="0.2">
      <c r="F349" s="37"/>
      <c r="G349" s="37"/>
      <c r="H349" s="37"/>
      <c r="I349" s="37"/>
    </row>
    <row r="350" spans="6:9" ht="15" customHeight="1" x14ac:dyDescent="0.2">
      <c r="F350" s="37"/>
      <c r="G350" s="37"/>
      <c r="H350" s="37"/>
      <c r="I350" s="37"/>
    </row>
    <row r="351" spans="6:9" ht="15" customHeight="1" x14ac:dyDescent="0.2">
      <c r="F351" s="37"/>
      <c r="G351" s="37"/>
      <c r="H351" s="37"/>
      <c r="I351" s="37"/>
    </row>
    <row r="352" spans="6:9" ht="15" customHeight="1" x14ac:dyDescent="0.2">
      <c r="F352" s="37"/>
      <c r="G352" s="37"/>
      <c r="H352" s="37"/>
      <c r="I352" s="37"/>
    </row>
    <row r="353" spans="6:9" ht="15" customHeight="1" x14ac:dyDescent="0.2">
      <c r="F353" s="37"/>
      <c r="G353" s="37"/>
      <c r="H353" s="37"/>
      <c r="I353" s="37"/>
    </row>
    <row r="354" spans="6:9" ht="15" customHeight="1" x14ac:dyDescent="0.2">
      <c r="F354" s="37"/>
      <c r="G354" s="37"/>
      <c r="H354" s="37"/>
      <c r="I354" s="37"/>
    </row>
    <row r="355" spans="6:9" ht="15" customHeight="1" x14ac:dyDescent="0.2">
      <c r="F355" s="37"/>
      <c r="G355" s="37"/>
      <c r="H355" s="37"/>
      <c r="I355" s="37"/>
    </row>
    <row r="356" spans="6:9" ht="15" customHeight="1" x14ac:dyDescent="0.2">
      <c r="F356" s="37"/>
      <c r="G356" s="37"/>
      <c r="H356" s="37"/>
      <c r="I356" s="37"/>
    </row>
    <row r="357" spans="6:9" ht="15" customHeight="1" x14ac:dyDescent="0.2">
      <c r="F357" s="37"/>
      <c r="G357" s="37"/>
      <c r="H357" s="37"/>
      <c r="I357" s="37"/>
    </row>
    <row r="358" spans="6:9" ht="15" customHeight="1" x14ac:dyDescent="0.2">
      <c r="F358" s="37"/>
      <c r="G358" s="37"/>
      <c r="H358" s="37"/>
      <c r="I358" s="37"/>
    </row>
    <row r="359" spans="6:9" ht="15" customHeight="1" x14ac:dyDescent="0.2">
      <c r="F359" s="37"/>
      <c r="G359" s="37"/>
      <c r="H359" s="37"/>
      <c r="I359" s="37"/>
    </row>
    <row r="360" spans="6:9" ht="15" customHeight="1" x14ac:dyDescent="0.2">
      <c r="F360" s="37"/>
      <c r="G360" s="37"/>
      <c r="H360" s="37"/>
      <c r="I360" s="37"/>
    </row>
    <row r="361" spans="6:9" ht="15" customHeight="1" x14ac:dyDescent="0.2">
      <c r="F361" s="37"/>
      <c r="G361" s="37"/>
      <c r="H361" s="37"/>
      <c r="I361" s="37"/>
    </row>
    <row r="362" spans="6:9" ht="15" customHeight="1" x14ac:dyDescent="0.2">
      <c r="F362" s="37"/>
      <c r="G362" s="37"/>
      <c r="H362" s="37"/>
      <c r="I362" s="37"/>
    </row>
    <row r="363" spans="6:9" ht="15" customHeight="1" x14ac:dyDescent="0.2">
      <c r="F363" s="37"/>
      <c r="G363" s="37"/>
      <c r="H363" s="37"/>
      <c r="I363" s="37"/>
    </row>
    <row r="364" spans="6:9" ht="15" customHeight="1" x14ac:dyDescent="0.2">
      <c r="F364" s="37"/>
      <c r="G364" s="37"/>
      <c r="H364" s="37"/>
      <c r="I364" s="37"/>
    </row>
    <row r="365" spans="6:9" ht="15" customHeight="1" x14ac:dyDescent="0.2">
      <c r="F365" s="37"/>
      <c r="G365" s="37"/>
      <c r="H365" s="37"/>
      <c r="I365" s="37"/>
    </row>
    <row r="366" spans="6:9" ht="15" customHeight="1" x14ac:dyDescent="0.2">
      <c r="F366" s="37"/>
      <c r="G366" s="37"/>
      <c r="H366" s="37"/>
      <c r="I366" s="37"/>
    </row>
    <row r="367" spans="6:9" ht="15" customHeight="1" x14ac:dyDescent="0.2">
      <c r="F367" s="37"/>
      <c r="G367" s="37"/>
      <c r="H367" s="37"/>
      <c r="I367" s="37"/>
    </row>
    <row r="368" spans="6:9" ht="15" customHeight="1" x14ac:dyDescent="0.2">
      <c r="F368" s="37"/>
      <c r="G368" s="37"/>
      <c r="H368" s="37"/>
      <c r="I368" s="37"/>
    </row>
    <row r="369" spans="6:9" ht="15" customHeight="1" x14ac:dyDescent="0.2">
      <c r="F369" s="37"/>
      <c r="G369" s="37"/>
      <c r="H369" s="37"/>
      <c r="I369" s="37"/>
    </row>
    <row r="370" spans="6:9" ht="15" customHeight="1" x14ac:dyDescent="0.2">
      <c r="F370" s="37"/>
      <c r="G370" s="37"/>
      <c r="H370" s="37"/>
      <c r="I370" s="37"/>
    </row>
    <row r="371" spans="6:9" ht="15" customHeight="1" x14ac:dyDescent="0.2">
      <c r="F371" s="37"/>
      <c r="G371" s="37"/>
      <c r="H371" s="37"/>
      <c r="I371" s="37"/>
    </row>
    <row r="372" spans="6:9" ht="15" customHeight="1" x14ac:dyDescent="0.2">
      <c r="F372" s="37"/>
      <c r="G372" s="37"/>
      <c r="H372" s="37"/>
      <c r="I372" s="37"/>
    </row>
    <row r="373" spans="6:9" ht="15" customHeight="1" x14ac:dyDescent="0.2">
      <c r="F373" s="37"/>
      <c r="G373" s="37"/>
      <c r="H373" s="37"/>
      <c r="I373" s="37"/>
    </row>
    <row r="374" spans="6:9" ht="15" customHeight="1" x14ac:dyDescent="0.2">
      <c r="F374" s="37"/>
      <c r="G374" s="37"/>
      <c r="H374" s="37"/>
      <c r="I374" s="37"/>
    </row>
    <row r="375" spans="6:9" ht="15" customHeight="1" x14ac:dyDescent="0.2">
      <c r="F375" s="37"/>
      <c r="G375" s="37"/>
      <c r="H375" s="37"/>
      <c r="I375" s="37"/>
    </row>
    <row r="376" spans="6:9" ht="15" customHeight="1" x14ac:dyDescent="0.2">
      <c r="F376" s="37"/>
      <c r="G376" s="37"/>
      <c r="H376" s="37"/>
      <c r="I376" s="37"/>
    </row>
    <row r="377" spans="6:9" ht="15" customHeight="1" x14ac:dyDescent="0.2">
      <c r="F377" s="37"/>
      <c r="G377" s="37"/>
      <c r="H377" s="37"/>
      <c r="I377" s="37"/>
    </row>
    <row r="378" spans="6:9" ht="15" customHeight="1" x14ac:dyDescent="0.2">
      <c r="F378" s="37"/>
      <c r="G378" s="37"/>
      <c r="H378" s="37"/>
      <c r="I378" s="37"/>
    </row>
    <row r="379" spans="6:9" ht="15" customHeight="1" x14ac:dyDescent="0.2">
      <c r="F379" s="37"/>
      <c r="G379" s="37"/>
      <c r="H379" s="37"/>
      <c r="I379" s="37"/>
    </row>
    <row r="380" spans="6:9" ht="15" customHeight="1" x14ac:dyDescent="0.2">
      <c r="F380" s="37"/>
      <c r="G380" s="37"/>
      <c r="H380" s="37"/>
      <c r="I380" s="37"/>
    </row>
    <row r="381" spans="6:9" ht="15" customHeight="1" x14ac:dyDescent="0.2">
      <c r="F381" s="37"/>
      <c r="G381" s="37"/>
      <c r="H381" s="37"/>
      <c r="I381" s="37"/>
    </row>
    <row r="382" spans="6:9" ht="15" customHeight="1" x14ac:dyDescent="0.2">
      <c r="F382" s="37"/>
      <c r="G382" s="37"/>
      <c r="H382" s="37"/>
      <c r="I382" s="37"/>
    </row>
    <row r="383" spans="6:9" ht="15" customHeight="1" x14ac:dyDescent="0.2">
      <c r="F383" s="37"/>
      <c r="G383" s="37"/>
      <c r="H383" s="37"/>
      <c r="I383" s="37"/>
    </row>
    <row r="384" spans="6:9" ht="15" customHeight="1" x14ac:dyDescent="0.2">
      <c r="F384" s="37"/>
      <c r="G384" s="37"/>
      <c r="H384" s="37"/>
      <c r="I384" s="37"/>
    </row>
    <row r="385" spans="6:9" ht="15" customHeight="1" x14ac:dyDescent="0.2">
      <c r="F385" s="37"/>
      <c r="G385" s="37"/>
      <c r="H385" s="37"/>
      <c r="I385" s="37"/>
    </row>
    <row r="386" spans="6:9" ht="15" customHeight="1" x14ac:dyDescent="0.2">
      <c r="F386" s="37"/>
      <c r="G386" s="37"/>
      <c r="H386" s="37"/>
      <c r="I386" s="37"/>
    </row>
    <row r="387" spans="6:9" ht="15" customHeight="1" x14ac:dyDescent="0.2">
      <c r="F387" s="37"/>
      <c r="G387" s="37"/>
      <c r="H387" s="37"/>
      <c r="I387" s="37"/>
    </row>
    <row r="388" spans="6:9" ht="15" customHeight="1" x14ac:dyDescent="0.2">
      <c r="F388" s="37"/>
      <c r="G388" s="37"/>
      <c r="H388" s="37"/>
      <c r="I388" s="37"/>
    </row>
    <row r="389" spans="6:9" ht="15" customHeight="1" x14ac:dyDescent="0.2">
      <c r="F389" s="37"/>
      <c r="G389" s="37"/>
      <c r="H389" s="37"/>
      <c r="I389" s="37"/>
    </row>
    <row r="390" spans="6:9" ht="15" customHeight="1" x14ac:dyDescent="0.2">
      <c r="F390" s="37"/>
      <c r="G390" s="37"/>
      <c r="H390" s="37"/>
      <c r="I390" s="37"/>
    </row>
    <row r="391" spans="6:9" ht="15" customHeight="1" x14ac:dyDescent="0.2">
      <c r="F391" s="37"/>
      <c r="G391" s="37"/>
      <c r="H391" s="37"/>
      <c r="I391" s="37"/>
    </row>
    <row r="392" spans="6:9" ht="15" customHeight="1" x14ac:dyDescent="0.2">
      <c r="F392" s="37"/>
      <c r="G392" s="37"/>
      <c r="H392" s="37"/>
      <c r="I392" s="37"/>
    </row>
    <row r="393" spans="6:9" ht="15" customHeight="1" x14ac:dyDescent="0.2">
      <c r="F393" s="37"/>
      <c r="G393" s="37"/>
      <c r="H393" s="37"/>
      <c r="I393" s="37"/>
    </row>
    <row r="394" spans="6:9" ht="15" customHeight="1" x14ac:dyDescent="0.2">
      <c r="F394" s="37"/>
      <c r="G394" s="37"/>
      <c r="H394" s="37"/>
      <c r="I394" s="37"/>
    </row>
    <row r="395" spans="6:9" ht="15" customHeight="1" x14ac:dyDescent="0.2">
      <c r="F395" s="37"/>
      <c r="G395" s="37"/>
      <c r="H395" s="37"/>
      <c r="I395" s="37"/>
    </row>
    <row r="396" spans="6:9" ht="15" customHeight="1" x14ac:dyDescent="0.2">
      <c r="F396" s="37"/>
      <c r="G396" s="37"/>
      <c r="H396" s="37"/>
      <c r="I396" s="37"/>
    </row>
    <row r="397" spans="6:9" ht="15" customHeight="1" x14ac:dyDescent="0.2">
      <c r="F397" s="37"/>
      <c r="G397" s="37"/>
      <c r="H397" s="37"/>
      <c r="I397" s="37"/>
    </row>
    <row r="398" spans="6:9" ht="15" customHeight="1" x14ac:dyDescent="0.2">
      <c r="F398" s="37"/>
      <c r="G398" s="37"/>
      <c r="H398" s="37"/>
      <c r="I398" s="37"/>
    </row>
    <row r="399" spans="6:9" ht="15" customHeight="1" x14ac:dyDescent="0.2">
      <c r="F399" s="37"/>
      <c r="G399" s="37"/>
      <c r="H399" s="37"/>
      <c r="I399" s="37"/>
    </row>
    <row r="400" spans="6:9" ht="15" customHeight="1" x14ac:dyDescent="0.2">
      <c r="F400" s="37"/>
      <c r="G400" s="37"/>
      <c r="H400" s="37"/>
      <c r="I400" s="37"/>
    </row>
    <row r="401" spans="6:9" ht="15" customHeight="1" x14ac:dyDescent="0.2">
      <c r="F401" s="37"/>
      <c r="G401" s="37"/>
      <c r="H401" s="37"/>
      <c r="I401" s="37"/>
    </row>
    <row r="402" spans="6:9" ht="15" customHeight="1" x14ac:dyDescent="0.2">
      <c r="F402" s="37"/>
      <c r="G402" s="37"/>
      <c r="H402" s="37"/>
      <c r="I402" s="37"/>
    </row>
    <row r="403" spans="6:9" ht="15" customHeight="1" x14ac:dyDescent="0.2">
      <c r="F403" s="37"/>
      <c r="G403" s="37"/>
      <c r="H403" s="37"/>
      <c r="I403" s="37"/>
    </row>
    <row r="404" spans="6:9" ht="15" customHeight="1" x14ac:dyDescent="0.2">
      <c r="F404" s="37"/>
      <c r="G404" s="37"/>
      <c r="H404" s="37"/>
      <c r="I404" s="37"/>
    </row>
    <row r="405" spans="6:9" ht="15" customHeight="1" x14ac:dyDescent="0.2">
      <c r="F405" s="37"/>
      <c r="G405" s="37"/>
      <c r="H405" s="37"/>
      <c r="I405" s="37"/>
    </row>
    <row r="406" spans="6:9" ht="15" customHeight="1" x14ac:dyDescent="0.2">
      <c r="F406" s="37"/>
      <c r="G406" s="37"/>
      <c r="H406" s="37"/>
      <c r="I406" s="37"/>
    </row>
    <row r="407" spans="6:9" ht="15" customHeight="1" x14ac:dyDescent="0.2">
      <c r="F407" s="37"/>
      <c r="G407" s="37"/>
      <c r="H407" s="37"/>
      <c r="I407" s="37"/>
    </row>
    <row r="408" spans="6:9" ht="15" customHeight="1" x14ac:dyDescent="0.2">
      <c r="F408" s="37"/>
      <c r="G408" s="37"/>
      <c r="H408" s="37"/>
      <c r="I408" s="37"/>
    </row>
    <row r="409" spans="6:9" ht="15" customHeight="1" x14ac:dyDescent="0.2">
      <c r="F409" s="37"/>
      <c r="G409" s="37"/>
      <c r="H409" s="37"/>
      <c r="I409" s="37"/>
    </row>
    <row r="410" spans="6:9" ht="15" customHeight="1" x14ac:dyDescent="0.2">
      <c r="F410" s="37"/>
      <c r="G410" s="37"/>
      <c r="H410" s="37"/>
      <c r="I410" s="37"/>
    </row>
    <row r="411" spans="6:9" ht="15" customHeight="1" x14ac:dyDescent="0.2">
      <c r="F411" s="37"/>
      <c r="G411" s="37"/>
      <c r="H411" s="37"/>
      <c r="I411" s="37"/>
    </row>
    <row r="412" spans="6:9" ht="15" customHeight="1" x14ac:dyDescent="0.2">
      <c r="F412" s="37"/>
      <c r="G412" s="37"/>
      <c r="H412" s="37"/>
      <c r="I412" s="37"/>
    </row>
    <row r="413" spans="6:9" ht="15" customHeight="1" x14ac:dyDescent="0.2">
      <c r="F413" s="37"/>
      <c r="G413" s="37"/>
      <c r="H413" s="37"/>
      <c r="I413" s="37"/>
    </row>
    <row r="414" spans="6:9" ht="15" customHeight="1" x14ac:dyDescent="0.2">
      <c r="F414" s="37"/>
      <c r="G414" s="37"/>
      <c r="H414" s="37"/>
      <c r="I414" s="37"/>
    </row>
    <row r="415" spans="6:9" ht="15" customHeight="1" x14ac:dyDescent="0.2">
      <c r="F415" s="37"/>
      <c r="G415" s="37"/>
      <c r="H415" s="37"/>
      <c r="I415" s="37"/>
    </row>
    <row r="416" spans="6:9" ht="15" customHeight="1" x14ac:dyDescent="0.2">
      <c r="F416" s="37"/>
      <c r="G416" s="37"/>
      <c r="H416" s="37"/>
      <c r="I416" s="37"/>
    </row>
    <row r="417" spans="6:9" ht="15" customHeight="1" x14ac:dyDescent="0.2">
      <c r="F417" s="37"/>
      <c r="G417" s="37"/>
      <c r="H417" s="37"/>
      <c r="I417" s="37"/>
    </row>
    <row r="418" spans="6:9" ht="15" customHeight="1" x14ac:dyDescent="0.2">
      <c r="F418" s="37"/>
      <c r="G418" s="37"/>
      <c r="H418" s="37"/>
      <c r="I418" s="37"/>
    </row>
    <row r="419" spans="6:9" ht="15" customHeight="1" x14ac:dyDescent="0.2">
      <c r="F419" s="37"/>
      <c r="G419" s="37"/>
      <c r="H419" s="37"/>
      <c r="I419" s="37"/>
    </row>
    <row r="420" spans="6:9" ht="15" customHeight="1" x14ac:dyDescent="0.2">
      <c r="F420" s="37"/>
      <c r="G420" s="37"/>
      <c r="H420" s="37"/>
      <c r="I420" s="37"/>
    </row>
    <row r="421" spans="6:9" ht="15" customHeight="1" x14ac:dyDescent="0.2">
      <c r="F421" s="37"/>
      <c r="G421" s="37"/>
      <c r="H421" s="37"/>
      <c r="I421" s="37"/>
    </row>
    <row r="422" spans="6:9" ht="15" customHeight="1" x14ac:dyDescent="0.2">
      <c r="F422" s="37"/>
      <c r="G422" s="37"/>
      <c r="H422" s="37"/>
      <c r="I422" s="37"/>
    </row>
    <row r="423" spans="6:9" ht="15" customHeight="1" x14ac:dyDescent="0.2">
      <c r="F423" s="37"/>
      <c r="G423" s="37"/>
      <c r="H423" s="37"/>
      <c r="I423" s="37"/>
    </row>
    <row r="424" spans="6:9" ht="15" customHeight="1" x14ac:dyDescent="0.2">
      <c r="F424" s="37"/>
      <c r="G424" s="37"/>
      <c r="H424" s="37"/>
      <c r="I424" s="37"/>
    </row>
    <row r="425" spans="6:9" ht="15" customHeight="1" x14ac:dyDescent="0.2">
      <c r="F425" s="37"/>
      <c r="G425" s="37"/>
      <c r="H425" s="37"/>
      <c r="I425" s="37"/>
    </row>
    <row r="426" spans="6:9" ht="15" customHeight="1" x14ac:dyDescent="0.2">
      <c r="F426" s="37"/>
      <c r="G426" s="37"/>
      <c r="H426" s="37"/>
      <c r="I426" s="37"/>
    </row>
    <row r="427" spans="6:9" ht="15" customHeight="1" x14ac:dyDescent="0.2">
      <c r="F427" s="37"/>
      <c r="G427" s="37"/>
      <c r="H427" s="37"/>
      <c r="I427" s="37"/>
    </row>
    <row r="428" spans="6:9" ht="15" customHeight="1" x14ac:dyDescent="0.2">
      <c r="F428" s="37"/>
      <c r="G428" s="37"/>
      <c r="H428" s="37"/>
      <c r="I428" s="37"/>
    </row>
    <row r="429" spans="6:9" ht="15" customHeight="1" x14ac:dyDescent="0.2">
      <c r="F429" s="37"/>
      <c r="G429" s="37"/>
      <c r="H429" s="37"/>
      <c r="I429" s="37"/>
    </row>
    <row r="430" spans="6:9" ht="15" customHeight="1" x14ac:dyDescent="0.2">
      <c r="F430" s="37"/>
      <c r="G430" s="37"/>
      <c r="H430" s="37"/>
      <c r="I430" s="37"/>
    </row>
    <row r="431" spans="6:9" ht="15" customHeight="1" x14ac:dyDescent="0.2">
      <c r="F431" s="37"/>
      <c r="G431" s="37"/>
      <c r="H431" s="37"/>
      <c r="I431" s="37"/>
    </row>
    <row r="432" spans="6:9" ht="15" customHeight="1" x14ac:dyDescent="0.2">
      <c r="F432" s="37"/>
      <c r="G432" s="37"/>
      <c r="H432" s="37"/>
      <c r="I432" s="37"/>
    </row>
    <row r="433" spans="6:9" ht="15" customHeight="1" x14ac:dyDescent="0.2">
      <c r="F433" s="37"/>
      <c r="G433" s="37"/>
      <c r="H433" s="37"/>
      <c r="I433" s="37"/>
    </row>
    <row r="434" spans="6:9" ht="15" customHeight="1" x14ac:dyDescent="0.2">
      <c r="F434" s="37"/>
      <c r="G434" s="37"/>
      <c r="H434" s="37"/>
      <c r="I434" s="37"/>
    </row>
    <row r="435" spans="6:9" ht="15" customHeight="1" x14ac:dyDescent="0.2">
      <c r="F435" s="37"/>
      <c r="G435" s="37"/>
      <c r="H435" s="37"/>
      <c r="I435" s="37"/>
    </row>
    <row r="436" spans="6:9" ht="15" customHeight="1" x14ac:dyDescent="0.2">
      <c r="F436" s="37"/>
      <c r="G436" s="37"/>
      <c r="H436" s="37"/>
      <c r="I436" s="37"/>
    </row>
    <row r="437" spans="6:9" ht="15" customHeight="1" x14ac:dyDescent="0.2">
      <c r="F437" s="37"/>
      <c r="G437" s="37"/>
      <c r="H437" s="37"/>
      <c r="I437" s="37"/>
    </row>
    <row r="438" spans="6:9" ht="15" customHeight="1" x14ac:dyDescent="0.2">
      <c r="F438" s="37"/>
      <c r="G438" s="37"/>
      <c r="H438" s="37"/>
      <c r="I438" s="37"/>
    </row>
    <row r="439" spans="6:9" ht="15" customHeight="1" x14ac:dyDescent="0.2">
      <c r="F439" s="37"/>
      <c r="G439" s="37"/>
      <c r="H439" s="37"/>
      <c r="I439" s="37"/>
    </row>
    <row r="440" spans="6:9" ht="15" customHeight="1" x14ac:dyDescent="0.2">
      <c r="F440" s="37"/>
      <c r="G440" s="37"/>
      <c r="H440" s="37"/>
      <c r="I440" s="37"/>
    </row>
    <row r="441" spans="6:9" ht="15" customHeight="1" x14ac:dyDescent="0.2">
      <c r="F441" s="37"/>
      <c r="G441" s="37"/>
      <c r="H441" s="37"/>
      <c r="I441" s="37"/>
    </row>
    <row r="442" spans="6:9" ht="15" customHeight="1" x14ac:dyDescent="0.2">
      <c r="F442" s="37"/>
      <c r="G442" s="37"/>
      <c r="H442" s="37"/>
      <c r="I442" s="37"/>
    </row>
    <row r="443" spans="6:9" ht="15" customHeight="1" x14ac:dyDescent="0.2">
      <c r="F443" s="37"/>
      <c r="G443" s="37"/>
      <c r="H443" s="37"/>
      <c r="I443" s="37"/>
    </row>
    <row r="444" spans="6:9" ht="15" customHeight="1" x14ac:dyDescent="0.2">
      <c r="F444" s="37"/>
      <c r="G444" s="37"/>
      <c r="H444" s="37"/>
      <c r="I444" s="37"/>
    </row>
    <row r="445" spans="6:9" ht="15" customHeight="1" x14ac:dyDescent="0.2">
      <c r="F445" s="37"/>
      <c r="G445" s="37"/>
      <c r="H445" s="37"/>
      <c r="I445" s="37"/>
    </row>
    <row r="446" spans="6:9" ht="15" customHeight="1" x14ac:dyDescent="0.2">
      <c r="F446" s="37"/>
      <c r="G446" s="37"/>
      <c r="H446" s="37"/>
      <c r="I446" s="37"/>
    </row>
    <row r="447" spans="6:9" ht="15" customHeight="1" x14ac:dyDescent="0.2">
      <c r="F447" s="37"/>
      <c r="G447" s="37"/>
      <c r="H447" s="37"/>
      <c r="I447" s="37"/>
    </row>
    <row r="448" spans="6:9" ht="15" customHeight="1" x14ac:dyDescent="0.2">
      <c r="F448" s="37"/>
      <c r="G448" s="37"/>
      <c r="H448" s="37"/>
      <c r="I448" s="37"/>
    </row>
    <row r="449" spans="6:9" ht="15" customHeight="1" x14ac:dyDescent="0.2">
      <c r="F449" s="37"/>
      <c r="G449" s="37"/>
      <c r="H449" s="37"/>
      <c r="I449" s="37"/>
    </row>
    <row r="450" spans="6:9" ht="15" customHeight="1" x14ac:dyDescent="0.2">
      <c r="F450" s="37"/>
      <c r="G450" s="37"/>
      <c r="H450" s="37"/>
      <c r="I450" s="37"/>
    </row>
    <row r="451" spans="6:9" ht="15" customHeight="1" x14ac:dyDescent="0.2">
      <c r="F451" s="37"/>
      <c r="G451" s="37"/>
      <c r="H451" s="37"/>
      <c r="I451" s="37"/>
    </row>
    <row r="452" spans="6:9" ht="15" customHeight="1" x14ac:dyDescent="0.2">
      <c r="F452" s="37"/>
      <c r="G452" s="37"/>
      <c r="H452" s="37"/>
      <c r="I452" s="37"/>
    </row>
    <row r="453" spans="6:9" ht="15" customHeight="1" x14ac:dyDescent="0.2">
      <c r="F453" s="37"/>
      <c r="G453" s="37"/>
      <c r="H453" s="37"/>
      <c r="I453" s="37"/>
    </row>
    <row r="454" spans="6:9" ht="15" customHeight="1" x14ac:dyDescent="0.2">
      <c r="F454" s="37"/>
      <c r="G454" s="37"/>
      <c r="H454" s="37"/>
      <c r="I454" s="37"/>
    </row>
    <row r="455" spans="6:9" ht="15" customHeight="1" x14ac:dyDescent="0.2">
      <c r="F455" s="37"/>
      <c r="G455" s="37"/>
      <c r="H455" s="37"/>
      <c r="I455" s="37"/>
    </row>
    <row r="456" spans="6:9" ht="15" customHeight="1" x14ac:dyDescent="0.2">
      <c r="F456" s="37"/>
      <c r="G456" s="37"/>
      <c r="H456" s="37"/>
      <c r="I456" s="37"/>
    </row>
    <row r="457" spans="6:9" ht="15" customHeight="1" x14ac:dyDescent="0.2">
      <c r="F457" s="37"/>
      <c r="G457" s="37"/>
      <c r="H457" s="37"/>
      <c r="I457" s="37"/>
    </row>
    <row r="458" spans="6:9" ht="15" customHeight="1" x14ac:dyDescent="0.2">
      <c r="F458" s="37"/>
      <c r="G458" s="37"/>
      <c r="H458" s="37"/>
      <c r="I458" s="37"/>
    </row>
    <row r="459" spans="6:9" ht="15" customHeight="1" x14ac:dyDescent="0.2">
      <c r="F459" s="37"/>
      <c r="G459" s="37"/>
      <c r="H459" s="37"/>
      <c r="I459" s="37"/>
    </row>
    <row r="460" spans="6:9" ht="15" customHeight="1" x14ac:dyDescent="0.2">
      <c r="F460" s="37"/>
      <c r="G460" s="37"/>
      <c r="H460" s="37"/>
      <c r="I460" s="37"/>
    </row>
    <row r="461" spans="6:9" ht="15" customHeight="1" x14ac:dyDescent="0.2">
      <c r="F461" s="37"/>
      <c r="G461" s="37"/>
      <c r="H461" s="37"/>
      <c r="I461" s="37"/>
    </row>
    <row r="462" spans="6:9" ht="15" customHeight="1" x14ac:dyDescent="0.2">
      <c r="F462" s="37"/>
      <c r="G462" s="37"/>
      <c r="H462" s="37"/>
      <c r="I462" s="37"/>
    </row>
    <row r="463" spans="6:9" ht="15" customHeight="1" x14ac:dyDescent="0.2">
      <c r="F463" s="37"/>
      <c r="G463" s="37"/>
      <c r="H463" s="37"/>
      <c r="I463" s="37"/>
    </row>
    <row r="464" spans="6:9" ht="15" customHeight="1" x14ac:dyDescent="0.2">
      <c r="F464" s="37"/>
      <c r="G464" s="37"/>
      <c r="H464" s="37"/>
      <c r="I464" s="37"/>
    </row>
    <row r="465" spans="6:9" ht="15" customHeight="1" x14ac:dyDescent="0.2">
      <c r="F465" s="37"/>
      <c r="G465" s="37"/>
      <c r="H465" s="37"/>
      <c r="I465" s="37"/>
    </row>
    <row r="466" spans="6:9" ht="15" customHeight="1" x14ac:dyDescent="0.2">
      <c r="F466" s="37"/>
      <c r="G466" s="37"/>
      <c r="H466" s="37"/>
      <c r="I466" s="37"/>
    </row>
    <row r="467" spans="6:9" ht="15" customHeight="1" x14ac:dyDescent="0.2">
      <c r="F467" s="37"/>
      <c r="G467" s="37"/>
      <c r="H467" s="37"/>
      <c r="I467" s="37"/>
    </row>
    <row r="468" spans="6:9" ht="15" customHeight="1" x14ac:dyDescent="0.2">
      <c r="F468" s="37"/>
      <c r="G468" s="37"/>
      <c r="H468" s="37"/>
      <c r="I468" s="37"/>
    </row>
    <row r="469" spans="6:9" ht="15" customHeight="1" x14ac:dyDescent="0.2">
      <c r="F469" s="37"/>
      <c r="G469" s="37"/>
      <c r="H469" s="37"/>
      <c r="I469" s="37"/>
    </row>
    <row r="470" spans="6:9" ht="15" customHeight="1" x14ac:dyDescent="0.2">
      <c r="F470" s="37"/>
      <c r="G470" s="37"/>
      <c r="H470" s="37"/>
      <c r="I470" s="37"/>
    </row>
    <row r="471" spans="6:9" ht="15" customHeight="1" x14ac:dyDescent="0.2">
      <c r="F471" s="37"/>
      <c r="G471" s="37"/>
      <c r="H471" s="37"/>
      <c r="I471" s="37"/>
    </row>
    <row r="472" spans="6:9" ht="15" customHeight="1" x14ac:dyDescent="0.2">
      <c r="F472" s="37"/>
      <c r="G472" s="37"/>
      <c r="H472" s="37"/>
      <c r="I472" s="37"/>
    </row>
    <row r="473" spans="6:9" ht="15" customHeight="1" x14ac:dyDescent="0.2">
      <c r="F473" s="37"/>
      <c r="G473" s="37"/>
      <c r="H473" s="37"/>
      <c r="I473" s="37"/>
    </row>
    <row r="474" spans="6:9" ht="15" customHeight="1" x14ac:dyDescent="0.2">
      <c r="F474" s="37"/>
      <c r="G474" s="37"/>
      <c r="H474" s="37"/>
      <c r="I474" s="37"/>
    </row>
    <row r="475" spans="6:9" ht="15" customHeight="1" x14ac:dyDescent="0.2">
      <c r="F475" s="37"/>
      <c r="G475" s="37"/>
      <c r="H475" s="37"/>
      <c r="I475" s="37"/>
    </row>
    <row r="476" spans="6:9" ht="15" customHeight="1" x14ac:dyDescent="0.2">
      <c r="F476" s="37"/>
      <c r="G476" s="37"/>
      <c r="H476" s="37"/>
      <c r="I476" s="37"/>
    </row>
    <row r="477" spans="6:9" ht="15" customHeight="1" x14ac:dyDescent="0.2">
      <c r="F477" s="37"/>
      <c r="G477" s="37"/>
      <c r="H477" s="37"/>
      <c r="I477" s="37"/>
    </row>
    <row r="478" spans="6:9" ht="15" customHeight="1" x14ac:dyDescent="0.2">
      <c r="F478" s="37"/>
      <c r="G478" s="37"/>
      <c r="H478" s="37"/>
      <c r="I478" s="37"/>
    </row>
    <row r="479" spans="6:9" ht="15" customHeight="1" x14ac:dyDescent="0.2">
      <c r="F479" s="37"/>
      <c r="G479" s="37"/>
      <c r="H479" s="37"/>
      <c r="I479" s="37"/>
    </row>
    <row r="480" spans="6:9" ht="15" customHeight="1" x14ac:dyDescent="0.2">
      <c r="F480" s="37"/>
      <c r="G480" s="37"/>
      <c r="H480" s="37"/>
      <c r="I480" s="37"/>
    </row>
    <row r="481" spans="6:9" ht="15" customHeight="1" x14ac:dyDescent="0.2">
      <c r="F481" s="37"/>
      <c r="G481" s="37"/>
      <c r="H481" s="37"/>
      <c r="I481" s="37"/>
    </row>
    <row r="482" spans="6:9" ht="15" customHeight="1" x14ac:dyDescent="0.2">
      <c r="F482" s="37"/>
      <c r="G482" s="37"/>
      <c r="H482" s="37"/>
      <c r="I482" s="37"/>
    </row>
    <row r="483" spans="6:9" ht="15" customHeight="1" x14ac:dyDescent="0.2">
      <c r="F483" s="37"/>
      <c r="G483" s="37"/>
      <c r="H483" s="37"/>
      <c r="I483" s="37"/>
    </row>
    <row r="484" spans="6:9" ht="15" customHeight="1" x14ac:dyDescent="0.2">
      <c r="F484" s="37"/>
      <c r="G484" s="37"/>
      <c r="H484" s="37"/>
      <c r="I484" s="37"/>
    </row>
    <row r="485" spans="6:9" ht="15" customHeight="1" x14ac:dyDescent="0.2">
      <c r="F485" s="37"/>
      <c r="G485" s="37"/>
      <c r="H485" s="37"/>
      <c r="I485" s="37"/>
    </row>
    <row r="486" spans="6:9" ht="15" customHeight="1" x14ac:dyDescent="0.2">
      <c r="F486" s="37"/>
      <c r="G486" s="37"/>
      <c r="H486" s="37"/>
      <c r="I486" s="37"/>
    </row>
    <row r="487" spans="6:9" ht="15" customHeight="1" x14ac:dyDescent="0.2">
      <c r="F487" s="37"/>
      <c r="G487" s="37"/>
      <c r="H487" s="37"/>
      <c r="I487" s="37"/>
    </row>
    <row r="488" spans="6:9" ht="15" customHeight="1" x14ac:dyDescent="0.2">
      <c r="F488" s="37"/>
      <c r="G488" s="37"/>
      <c r="H488" s="37"/>
      <c r="I488" s="37"/>
    </row>
    <row r="489" spans="6:9" ht="15" customHeight="1" x14ac:dyDescent="0.2">
      <c r="F489" s="37"/>
      <c r="G489" s="37"/>
      <c r="H489" s="37"/>
      <c r="I489" s="37"/>
    </row>
    <row r="490" spans="6:9" ht="15" customHeight="1" x14ac:dyDescent="0.2">
      <c r="F490" s="37"/>
      <c r="G490" s="37"/>
      <c r="H490" s="37"/>
      <c r="I490" s="37"/>
    </row>
    <row r="491" spans="6:9" ht="15" customHeight="1" x14ac:dyDescent="0.2">
      <c r="F491" s="37"/>
      <c r="G491" s="37"/>
      <c r="H491" s="37"/>
      <c r="I491" s="37"/>
    </row>
    <row r="492" spans="6:9" ht="15" customHeight="1" x14ac:dyDescent="0.2">
      <c r="F492" s="37"/>
      <c r="G492" s="37"/>
      <c r="H492" s="37"/>
      <c r="I492" s="37"/>
    </row>
    <row r="493" spans="6:9" ht="15" customHeight="1" x14ac:dyDescent="0.2">
      <c r="F493" s="37"/>
      <c r="G493" s="37"/>
      <c r="H493" s="37"/>
      <c r="I493" s="37"/>
    </row>
    <row r="494" spans="6:9" ht="15" customHeight="1" x14ac:dyDescent="0.2">
      <c r="F494" s="37"/>
      <c r="G494" s="37"/>
      <c r="H494" s="37"/>
      <c r="I494" s="37"/>
    </row>
    <row r="495" spans="6:9" ht="15" customHeight="1" x14ac:dyDescent="0.2">
      <c r="F495" s="37"/>
      <c r="G495" s="37"/>
      <c r="H495" s="37"/>
      <c r="I495" s="37"/>
    </row>
    <row r="496" spans="6:9" ht="15" customHeight="1" x14ac:dyDescent="0.2">
      <c r="F496" s="37"/>
      <c r="G496" s="37"/>
      <c r="H496" s="37"/>
      <c r="I496" s="37"/>
    </row>
    <row r="497" spans="6:9" ht="15" customHeight="1" x14ac:dyDescent="0.2">
      <c r="F497" s="37"/>
      <c r="G497" s="37"/>
      <c r="H497" s="37"/>
      <c r="I497" s="37"/>
    </row>
    <row r="498" spans="6:9" ht="15" customHeight="1" x14ac:dyDescent="0.2">
      <c r="F498" s="37"/>
      <c r="G498" s="37"/>
      <c r="H498" s="37"/>
      <c r="I498" s="37"/>
    </row>
    <row r="499" spans="6:9" ht="15" customHeight="1" x14ac:dyDescent="0.2">
      <c r="F499" s="37"/>
      <c r="G499" s="37"/>
      <c r="H499" s="37"/>
      <c r="I499" s="37"/>
    </row>
    <row r="500" spans="6:9" ht="15" customHeight="1" x14ac:dyDescent="0.2">
      <c r="F500" s="37"/>
      <c r="G500" s="37"/>
      <c r="H500" s="37"/>
      <c r="I500" s="37"/>
    </row>
    <row r="501" spans="6:9" ht="15" customHeight="1" x14ac:dyDescent="0.2">
      <c r="F501" s="37"/>
      <c r="G501" s="37"/>
      <c r="H501" s="37"/>
      <c r="I501" s="37"/>
    </row>
    <row r="502" spans="6:9" ht="15" customHeight="1" x14ac:dyDescent="0.2">
      <c r="F502" s="37"/>
      <c r="G502" s="37"/>
      <c r="H502" s="37"/>
      <c r="I502" s="37"/>
    </row>
    <row r="503" spans="6:9" ht="15" customHeight="1" x14ac:dyDescent="0.2">
      <c r="F503" s="37"/>
      <c r="G503" s="37"/>
      <c r="H503" s="37"/>
      <c r="I503" s="37"/>
    </row>
    <row r="504" spans="6:9" ht="15" customHeight="1" x14ac:dyDescent="0.2">
      <c r="F504" s="37"/>
      <c r="G504" s="37"/>
      <c r="H504" s="37"/>
      <c r="I504" s="37"/>
    </row>
    <row r="505" spans="6:9" ht="15" customHeight="1" x14ac:dyDescent="0.2">
      <c r="F505" s="37"/>
      <c r="G505" s="37"/>
      <c r="H505" s="37"/>
      <c r="I505" s="37"/>
    </row>
    <row r="506" spans="6:9" ht="15" customHeight="1" x14ac:dyDescent="0.2">
      <c r="F506" s="37"/>
      <c r="G506" s="37"/>
      <c r="H506" s="37"/>
      <c r="I506" s="37"/>
    </row>
    <row r="507" spans="6:9" ht="15" customHeight="1" x14ac:dyDescent="0.2">
      <c r="F507" s="37"/>
      <c r="G507" s="37"/>
      <c r="H507" s="37"/>
      <c r="I507" s="37"/>
    </row>
    <row r="508" spans="6:9" ht="15" customHeight="1" x14ac:dyDescent="0.2">
      <c r="F508" s="37"/>
      <c r="G508" s="37"/>
      <c r="H508" s="37"/>
      <c r="I508" s="37"/>
    </row>
    <row r="509" spans="6:9" ht="15" customHeight="1" x14ac:dyDescent="0.2">
      <c r="F509" s="37"/>
      <c r="G509" s="37"/>
      <c r="H509" s="37"/>
      <c r="I509" s="37"/>
    </row>
  </sheetData>
  <sheetProtection sheet="1" selectLockedCells="1"/>
  <mergeCells count="2">
    <mergeCell ref="F3:I3"/>
    <mergeCell ref="F2:I2"/>
  </mergeCells>
  <dataValidations count="1">
    <dataValidation type="decimal" errorStyle="warning" operator="greaterThanOrEqual" allowBlank="1" showInputMessage="1" showErrorMessage="1" errorTitle="Erreur de saisie !" error="Les nombres saisis dans ce formulaire doivent être positifs ou nuls." sqref="F13:I13 F23:I27 F5:I8 F21:I21 F15:I19 F34:F38 F45:F48 F42:F43">
      <formula1>0</formula1>
    </dataValidation>
  </dataValidations>
  <pageMargins left="0.70866141732283472" right="0.70866141732283472" top="0.74803149606299213" bottom="0.74803149606299213"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tint="0.39997558519241921"/>
    <pageSetUpPr fitToPage="1"/>
  </sheetPr>
  <dimension ref="A1:BH417"/>
  <sheetViews>
    <sheetView showGridLines="0" topLeftCell="C1" zoomScale="90" zoomScaleNormal="90" workbookViewId="0">
      <selection activeCell="E9" sqref="D9:E9"/>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60" ht="15" customHeight="1" x14ac:dyDescent="0.2">
      <c r="C1" s="44" t="s">
        <v>755</v>
      </c>
    </row>
    <row r="2" spans="1:60" ht="15" customHeight="1" x14ac:dyDescent="0.2">
      <c r="D2" s="258" t="s">
        <v>1</v>
      </c>
      <c r="E2" s="258"/>
      <c r="BH2" s="37" t="s">
        <v>97</v>
      </c>
    </row>
    <row r="3" spans="1:60" ht="15" customHeight="1" x14ac:dyDescent="0.2">
      <c r="A3" s="39"/>
      <c r="B3" s="39"/>
      <c r="C3" s="113"/>
      <c r="D3" s="257" t="str">
        <f>LEFT(Identification!$E$16,4)</f>
        <v>2023</v>
      </c>
      <c r="E3" s="256"/>
    </row>
    <row r="4" spans="1:60" s="41" customFormat="1" ht="75" customHeight="1" x14ac:dyDescent="0.2">
      <c r="A4" s="39" t="s">
        <v>864</v>
      </c>
      <c r="B4" s="39" t="s">
        <v>865</v>
      </c>
      <c r="C4" s="42" t="s">
        <v>760</v>
      </c>
      <c r="D4" s="114" t="s">
        <v>771</v>
      </c>
      <c r="E4" s="114" t="s">
        <v>770</v>
      </c>
    </row>
    <row r="5" spans="1:60" ht="15" customHeight="1" x14ac:dyDescent="0.2">
      <c r="A5" s="44" t="s">
        <v>181</v>
      </c>
      <c r="B5" s="44" t="s">
        <v>182</v>
      </c>
      <c r="C5" s="115" t="s">
        <v>787</v>
      </c>
      <c r="D5" s="15">
        <f>SUM(D10:D15)</f>
        <v>0</v>
      </c>
      <c r="E5" s="16">
        <f>SUM(E10:E15)</f>
        <v>0</v>
      </c>
    </row>
    <row r="6" spans="1:60" ht="15" customHeight="1" x14ac:dyDescent="0.2">
      <c r="A6" s="35" t="s">
        <v>183</v>
      </c>
      <c r="B6" s="35" t="s">
        <v>184</v>
      </c>
      <c r="C6" s="116" t="s">
        <v>788</v>
      </c>
      <c r="D6" s="9">
        <v>0</v>
      </c>
      <c r="E6" s="10">
        <v>0</v>
      </c>
      <c r="F6" s="117"/>
    </row>
    <row r="7" spans="1:60" ht="15" customHeight="1" x14ac:dyDescent="0.2">
      <c r="A7" s="35" t="s">
        <v>185</v>
      </c>
      <c r="B7" s="35" t="s">
        <v>186</v>
      </c>
      <c r="C7" s="118" t="s">
        <v>789</v>
      </c>
      <c r="D7" s="5">
        <v>0</v>
      </c>
      <c r="E7" s="11">
        <v>0</v>
      </c>
    </row>
    <row r="8" spans="1:60" ht="15" customHeight="1" x14ac:dyDescent="0.2">
      <c r="A8" s="35" t="s">
        <v>187</v>
      </c>
      <c r="B8" s="35" t="s">
        <v>188</v>
      </c>
      <c r="C8" s="116" t="s">
        <v>790</v>
      </c>
      <c r="D8" s="9">
        <v>0</v>
      </c>
      <c r="E8" s="10">
        <v>0</v>
      </c>
      <c r="F8" s="117"/>
    </row>
    <row r="9" spans="1:60" ht="15" customHeight="1" x14ac:dyDescent="0.2">
      <c r="A9" s="35" t="s">
        <v>2746</v>
      </c>
      <c r="B9" s="35" t="s">
        <v>2747</v>
      </c>
      <c r="C9" s="245" t="s">
        <v>2745</v>
      </c>
      <c r="D9" s="240">
        <v>0</v>
      </c>
      <c r="E9" s="241">
        <v>0</v>
      </c>
      <c r="F9" s="117"/>
    </row>
    <row r="10" spans="1:60" ht="15" customHeight="1" x14ac:dyDescent="0.2">
      <c r="A10" s="35" t="s">
        <v>189</v>
      </c>
      <c r="B10" s="35" t="s">
        <v>190</v>
      </c>
      <c r="C10" s="120" t="s">
        <v>791</v>
      </c>
      <c r="D10" s="9">
        <v>0</v>
      </c>
      <c r="E10" s="10">
        <v>0</v>
      </c>
      <c r="F10" s="117"/>
    </row>
    <row r="11" spans="1:60" ht="15" customHeight="1" x14ac:dyDescent="0.2">
      <c r="A11" s="35" t="s">
        <v>191</v>
      </c>
      <c r="B11" s="35" t="s">
        <v>192</v>
      </c>
      <c r="C11" s="119" t="s">
        <v>792</v>
      </c>
      <c r="D11" s="5">
        <v>0</v>
      </c>
      <c r="E11" s="11">
        <v>0</v>
      </c>
    </row>
    <row r="12" spans="1:60" ht="15" customHeight="1" x14ac:dyDescent="0.2">
      <c r="A12" s="35" t="s">
        <v>193</v>
      </c>
      <c r="B12" s="35" t="s">
        <v>194</v>
      </c>
      <c r="C12" s="120" t="s">
        <v>793</v>
      </c>
      <c r="D12" s="9">
        <v>0</v>
      </c>
      <c r="E12" s="10">
        <v>0</v>
      </c>
    </row>
    <row r="13" spans="1:60" ht="15" customHeight="1" x14ac:dyDescent="0.2">
      <c r="A13" s="35" t="s">
        <v>195</v>
      </c>
      <c r="B13" s="35" t="s">
        <v>196</v>
      </c>
      <c r="C13" s="119" t="s">
        <v>1822</v>
      </c>
      <c r="D13" s="5">
        <v>0</v>
      </c>
      <c r="E13" s="11">
        <v>0</v>
      </c>
    </row>
    <row r="14" spans="1:60" ht="15" customHeight="1" x14ac:dyDescent="0.2">
      <c r="A14" s="54" t="s">
        <v>197</v>
      </c>
      <c r="B14" s="54" t="s">
        <v>198</v>
      </c>
      <c r="C14" s="120" t="s">
        <v>1821</v>
      </c>
      <c r="D14" s="9">
        <v>0</v>
      </c>
      <c r="E14" s="10">
        <v>0</v>
      </c>
    </row>
    <row r="15" spans="1:60" ht="15" customHeight="1" x14ac:dyDescent="0.2">
      <c r="A15" s="54" t="s">
        <v>2600</v>
      </c>
      <c r="B15" s="54" t="s">
        <v>2601</v>
      </c>
      <c r="C15" s="119" t="s">
        <v>1823</v>
      </c>
      <c r="D15" s="5">
        <v>0</v>
      </c>
      <c r="E15" s="11">
        <v>0</v>
      </c>
      <c r="F15"/>
    </row>
    <row r="16" spans="1:60" ht="15" customHeight="1" x14ac:dyDescent="0.2">
      <c r="C16" s="121"/>
      <c r="D16" s="122"/>
      <c r="E16" s="123"/>
    </row>
    <row r="17" spans="1:6" ht="15" customHeight="1" x14ac:dyDescent="0.2">
      <c r="A17" s="44" t="s">
        <v>199</v>
      </c>
      <c r="B17" s="44" t="s">
        <v>200</v>
      </c>
      <c r="C17" s="124" t="s">
        <v>794</v>
      </c>
      <c r="D17" s="15">
        <f xml:space="preserve"> D19 +SUM(D22:D29)</f>
        <v>0</v>
      </c>
      <c r="E17" s="16">
        <f xml:space="preserve"> E19 +SUM(E22:E29)</f>
        <v>0</v>
      </c>
      <c r="F17" s="125"/>
    </row>
    <row r="18" spans="1:6" s="127" customFormat="1" ht="15" customHeight="1" x14ac:dyDescent="0.2">
      <c r="A18" s="35" t="s">
        <v>732</v>
      </c>
      <c r="B18" s="35" t="s">
        <v>734</v>
      </c>
      <c r="C18" s="120" t="s">
        <v>795</v>
      </c>
      <c r="D18" s="9">
        <v>0</v>
      </c>
      <c r="E18" s="10">
        <v>0</v>
      </c>
      <c r="F18" s="126"/>
    </row>
    <row r="19" spans="1:6" ht="15" customHeight="1" x14ac:dyDescent="0.2">
      <c r="A19" s="39" t="s">
        <v>203</v>
      </c>
      <c r="B19" s="39" t="s">
        <v>204</v>
      </c>
      <c r="C19" s="118" t="s">
        <v>796</v>
      </c>
      <c r="D19" s="5">
        <v>0</v>
      </c>
      <c r="E19" s="11">
        <v>0</v>
      </c>
      <c r="F19" s="128"/>
    </row>
    <row r="20" spans="1:6" ht="15" customHeight="1" x14ac:dyDescent="0.2">
      <c r="A20" s="35" t="s">
        <v>201</v>
      </c>
      <c r="B20" s="35" t="s">
        <v>202</v>
      </c>
      <c r="C20" s="120" t="s">
        <v>1820</v>
      </c>
      <c r="D20" s="9">
        <v>0</v>
      </c>
      <c r="E20" s="10">
        <v>0</v>
      </c>
      <c r="F20" s="128"/>
    </row>
    <row r="21" spans="1:6" ht="15" customHeight="1" x14ac:dyDescent="0.2">
      <c r="A21" s="39" t="s">
        <v>733</v>
      </c>
      <c r="B21" s="39" t="s">
        <v>735</v>
      </c>
      <c r="C21" s="118" t="s">
        <v>1824</v>
      </c>
      <c r="D21" s="5">
        <v>0</v>
      </c>
      <c r="E21" s="11">
        <v>0</v>
      </c>
      <c r="F21" s="127"/>
    </row>
    <row r="22" spans="1:6" ht="15" customHeight="1" x14ac:dyDescent="0.2">
      <c r="A22" s="35" t="s">
        <v>205</v>
      </c>
      <c r="B22" s="35" t="s">
        <v>206</v>
      </c>
      <c r="C22" s="120" t="s">
        <v>797</v>
      </c>
      <c r="D22" s="9">
        <v>0</v>
      </c>
      <c r="E22" s="10">
        <v>0</v>
      </c>
    </row>
    <row r="23" spans="1:6" ht="15" customHeight="1" x14ac:dyDescent="0.2">
      <c r="A23" s="35" t="s">
        <v>207</v>
      </c>
      <c r="B23" s="35" t="s">
        <v>208</v>
      </c>
      <c r="C23" s="119" t="s">
        <v>798</v>
      </c>
      <c r="D23" s="5">
        <v>0</v>
      </c>
      <c r="E23" s="11">
        <v>0</v>
      </c>
    </row>
    <row r="24" spans="1:6" ht="15" customHeight="1" x14ac:dyDescent="0.2">
      <c r="A24" s="35" t="s">
        <v>209</v>
      </c>
      <c r="B24" s="35" t="s">
        <v>210</v>
      </c>
      <c r="C24" s="120" t="s">
        <v>799</v>
      </c>
      <c r="D24" s="9">
        <v>0</v>
      </c>
      <c r="E24" s="10">
        <v>0</v>
      </c>
    </row>
    <row r="25" spans="1:6" ht="15" customHeight="1" x14ac:dyDescent="0.2">
      <c r="A25" s="35" t="s">
        <v>211</v>
      </c>
      <c r="B25" s="35" t="s">
        <v>212</v>
      </c>
      <c r="C25" s="119" t="s">
        <v>800</v>
      </c>
      <c r="D25" s="5">
        <v>0</v>
      </c>
      <c r="E25" s="11">
        <v>0</v>
      </c>
    </row>
    <row r="26" spans="1:6" ht="15" customHeight="1" x14ac:dyDescent="0.2">
      <c r="A26" s="35" t="s">
        <v>213</v>
      </c>
      <c r="B26" s="35" t="s">
        <v>214</v>
      </c>
      <c r="C26" s="120" t="s">
        <v>801</v>
      </c>
      <c r="D26" s="9">
        <v>0</v>
      </c>
      <c r="E26" s="10">
        <v>0</v>
      </c>
    </row>
    <row r="27" spans="1:6" ht="15" customHeight="1" x14ac:dyDescent="0.2">
      <c r="A27" s="35" t="s">
        <v>215</v>
      </c>
      <c r="B27" s="35" t="s">
        <v>216</v>
      </c>
      <c r="C27" s="119" t="s">
        <v>802</v>
      </c>
      <c r="D27" s="5">
        <v>0</v>
      </c>
      <c r="E27" s="11">
        <v>0</v>
      </c>
    </row>
    <row r="28" spans="1:6" ht="15" customHeight="1" x14ac:dyDescent="0.2">
      <c r="A28" s="35" t="s">
        <v>217</v>
      </c>
      <c r="B28" s="35" t="s">
        <v>218</v>
      </c>
      <c r="C28" s="120" t="s">
        <v>803</v>
      </c>
      <c r="D28" s="9">
        <v>0</v>
      </c>
      <c r="E28" s="10">
        <v>0</v>
      </c>
    </row>
    <row r="29" spans="1:6" ht="15" customHeight="1" x14ac:dyDescent="0.2">
      <c r="A29" s="35" t="s">
        <v>219</v>
      </c>
      <c r="B29" s="35" t="s">
        <v>220</v>
      </c>
      <c r="C29" s="119" t="s">
        <v>804</v>
      </c>
      <c r="D29" s="5">
        <v>0</v>
      </c>
      <c r="E29" s="11">
        <v>0</v>
      </c>
    </row>
    <row r="30" spans="1:6" ht="15" customHeight="1" x14ac:dyDescent="0.2">
      <c r="C30" s="121"/>
      <c r="D30" s="122"/>
      <c r="E30" s="123"/>
    </row>
    <row r="31" spans="1:6" ht="15" customHeight="1" x14ac:dyDescent="0.2">
      <c r="A31" s="44" t="s">
        <v>221</v>
      </c>
      <c r="B31" s="44" t="s">
        <v>222</v>
      </c>
      <c r="C31" s="129" t="s">
        <v>819</v>
      </c>
      <c r="D31" s="15">
        <f>SUM(D32:D37)</f>
        <v>0</v>
      </c>
      <c r="E31" s="16">
        <f>SUM(E32:E37)</f>
        <v>0</v>
      </c>
    </row>
    <row r="32" spans="1:6" ht="15" customHeight="1" x14ac:dyDescent="0.2">
      <c r="A32" s="35" t="s">
        <v>223</v>
      </c>
      <c r="B32" s="35" t="s">
        <v>224</v>
      </c>
      <c r="C32" s="120" t="s">
        <v>805</v>
      </c>
      <c r="D32" s="9">
        <v>0</v>
      </c>
      <c r="E32" s="10">
        <v>0</v>
      </c>
    </row>
    <row r="33" spans="1:5" ht="15" customHeight="1" x14ac:dyDescent="0.2">
      <c r="A33" s="35" t="s">
        <v>225</v>
      </c>
      <c r="B33" s="35" t="s">
        <v>226</v>
      </c>
      <c r="C33" s="119" t="s">
        <v>806</v>
      </c>
      <c r="D33" s="5">
        <v>0</v>
      </c>
      <c r="E33" s="11">
        <v>0</v>
      </c>
    </row>
    <row r="34" spans="1:5" ht="15" customHeight="1" x14ac:dyDescent="0.2">
      <c r="A34" s="35" t="s">
        <v>227</v>
      </c>
      <c r="B34" s="35" t="s">
        <v>228</v>
      </c>
      <c r="C34" s="120" t="s">
        <v>807</v>
      </c>
      <c r="D34" s="9">
        <v>0</v>
      </c>
      <c r="E34" s="10">
        <v>0</v>
      </c>
    </row>
    <row r="35" spans="1:5" ht="15" customHeight="1" x14ac:dyDescent="0.2">
      <c r="A35" s="35" t="s">
        <v>229</v>
      </c>
      <c r="B35" s="35" t="s">
        <v>230</v>
      </c>
      <c r="C35" s="119" t="s">
        <v>808</v>
      </c>
      <c r="D35" s="5">
        <v>0</v>
      </c>
      <c r="E35" s="11">
        <v>0</v>
      </c>
    </row>
    <row r="36" spans="1:5" ht="15" customHeight="1" x14ac:dyDescent="0.2">
      <c r="A36" s="35" t="s">
        <v>231</v>
      </c>
      <c r="B36" s="35" t="s">
        <v>232</v>
      </c>
      <c r="C36" s="120" t="s">
        <v>809</v>
      </c>
      <c r="D36" s="9">
        <v>0</v>
      </c>
      <c r="E36" s="10">
        <v>0</v>
      </c>
    </row>
    <row r="37" spans="1:5" ht="15" customHeight="1" x14ac:dyDescent="0.2">
      <c r="A37" s="35" t="s">
        <v>233</v>
      </c>
      <c r="B37" s="35" t="s">
        <v>234</v>
      </c>
      <c r="C37" s="119" t="s">
        <v>810</v>
      </c>
      <c r="D37" s="5">
        <v>0</v>
      </c>
      <c r="E37" s="11">
        <v>0</v>
      </c>
    </row>
    <row r="38" spans="1:5" ht="15" customHeight="1" x14ac:dyDescent="0.2">
      <c r="C38" s="121"/>
      <c r="D38" s="122"/>
      <c r="E38" s="123"/>
    </row>
    <row r="39" spans="1:5" ht="15" customHeight="1" x14ac:dyDescent="0.2">
      <c r="A39" s="44" t="s">
        <v>235</v>
      </c>
      <c r="B39" s="44" t="s">
        <v>236</v>
      </c>
      <c r="C39" s="129" t="s">
        <v>811</v>
      </c>
      <c r="D39" s="15">
        <f>SUM(D40:D46)</f>
        <v>0</v>
      </c>
      <c r="E39" s="16">
        <f>SUM(E40:E46)</f>
        <v>0</v>
      </c>
    </row>
    <row r="40" spans="1:5" ht="15" customHeight="1" x14ac:dyDescent="0.2">
      <c r="A40" s="35" t="s">
        <v>237</v>
      </c>
      <c r="B40" s="35" t="s">
        <v>238</v>
      </c>
      <c r="C40" s="120" t="s">
        <v>812</v>
      </c>
      <c r="D40" s="9">
        <v>0</v>
      </c>
      <c r="E40" s="10">
        <v>0</v>
      </c>
    </row>
    <row r="41" spans="1:5" ht="15" customHeight="1" x14ac:dyDescent="0.2">
      <c r="A41" s="35" t="s">
        <v>239</v>
      </c>
      <c r="B41" s="35" t="s">
        <v>240</v>
      </c>
      <c r="C41" s="119" t="s">
        <v>813</v>
      </c>
      <c r="D41" s="5">
        <v>0</v>
      </c>
      <c r="E41" s="11">
        <v>0</v>
      </c>
    </row>
    <row r="42" spans="1:5" ht="15" customHeight="1" x14ac:dyDescent="0.2">
      <c r="A42" s="35" t="s">
        <v>241</v>
      </c>
      <c r="B42" s="35" t="s">
        <v>242</v>
      </c>
      <c r="C42" s="120" t="s">
        <v>814</v>
      </c>
      <c r="D42" s="9">
        <v>0</v>
      </c>
      <c r="E42" s="10">
        <v>0</v>
      </c>
    </row>
    <row r="43" spans="1:5" ht="15" customHeight="1" x14ac:dyDescent="0.2">
      <c r="A43" s="35" t="s">
        <v>243</v>
      </c>
      <c r="B43" s="35" t="s">
        <v>244</v>
      </c>
      <c r="C43" s="119" t="s">
        <v>815</v>
      </c>
      <c r="D43" s="5">
        <v>0</v>
      </c>
      <c r="E43" s="11">
        <v>0</v>
      </c>
    </row>
    <row r="44" spans="1:5" ht="15" customHeight="1" x14ac:dyDescent="0.2">
      <c r="A44" s="35" t="s">
        <v>245</v>
      </c>
      <c r="B44" s="35" t="s">
        <v>246</v>
      </c>
      <c r="C44" s="120" t="s">
        <v>816</v>
      </c>
      <c r="D44" s="9">
        <v>0</v>
      </c>
      <c r="E44" s="10">
        <v>0</v>
      </c>
    </row>
    <row r="45" spans="1:5" ht="15" customHeight="1" x14ac:dyDescent="0.2">
      <c r="A45" s="35" t="s">
        <v>247</v>
      </c>
      <c r="B45" s="35" t="s">
        <v>248</v>
      </c>
      <c r="C45" s="119" t="s">
        <v>817</v>
      </c>
      <c r="D45" s="5">
        <v>0</v>
      </c>
      <c r="E45" s="11">
        <v>0</v>
      </c>
    </row>
    <row r="46" spans="1:5" ht="15" customHeight="1" x14ac:dyDescent="0.2">
      <c r="A46" s="35" t="s">
        <v>249</v>
      </c>
      <c r="B46" s="35" t="s">
        <v>250</v>
      </c>
      <c r="C46" s="130" t="s">
        <v>818</v>
      </c>
      <c r="D46" s="17">
        <v>0</v>
      </c>
      <c r="E46" s="18">
        <v>0</v>
      </c>
    </row>
    <row r="47" spans="1:5" ht="15" customHeight="1" x14ac:dyDescent="0.2">
      <c r="D47" s="111"/>
      <c r="E47" s="111"/>
    </row>
    <row r="48" spans="1:5" ht="15" customHeight="1" x14ac:dyDescent="0.2">
      <c r="C48" s="37" t="s">
        <v>2</v>
      </c>
      <c r="D48" s="111"/>
      <c r="E48" s="111"/>
    </row>
    <row r="49" spans="3:5" ht="45" customHeight="1" x14ac:dyDescent="0.2">
      <c r="C49" s="57" t="s">
        <v>1780</v>
      </c>
      <c r="D49" s="111"/>
      <c r="E49" s="111"/>
    </row>
    <row r="50" spans="3:5" ht="15" customHeight="1" x14ac:dyDescent="0.2">
      <c r="C50" s="37" t="s">
        <v>3</v>
      </c>
      <c r="D50" s="111"/>
      <c r="E50" s="111"/>
    </row>
    <row r="51" spans="3:5" ht="15" customHeight="1" x14ac:dyDescent="0.2">
      <c r="C51" s="37" t="s">
        <v>743</v>
      </c>
      <c r="D51" s="111"/>
      <c r="E51" s="111"/>
    </row>
    <row r="52" spans="3:5" ht="15" customHeight="1" x14ac:dyDescent="0.2">
      <c r="C52" s="37" t="s">
        <v>744</v>
      </c>
      <c r="D52" s="111"/>
      <c r="E52" s="111"/>
    </row>
    <row r="53" spans="3:5" ht="15" customHeight="1" x14ac:dyDescent="0.2">
      <c r="D53" s="111"/>
      <c r="E53" s="111"/>
    </row>
    <row r="54" spans="3:5" ht="15" customHeight="1" x14ac:dyDescent="0.2">
      <c r="D54" s="111"/>
      <c r="E54" s="111"/>
    </row>
    <row r="55" spans="3:5" ht="15" customHeight="1" x14ac:dyDescent="0.2">
      <c r="D55" s="111"/>
      <c r="E55" s="111"/>
    </row>
    <row r="56" spans="3:5" ht="15" customHeight="1" x14ac:dyDescent="0.2">
      <c r="D56" s="111"/>
      <c r="E56" s="111"/>
    </row>
    <row r="57" spans="3:5" ht="15" customHeight="1" x14ac:dyDescent="0.2">
      <c r="D57" s="111"/>
      <c r="E57" s="111"/>
    </row>
    <row r="58" spans="3:5" ht="15" customHeight="1" x14ac:dyDescent="0.2">
      <c r="D58" s="111"/>
      <c r="E58" s="111"/>
    </row>
    <row r="59" spans="3:5" ht="15" customHeight="1" x14ac:dyDescent="0.2">
      <c r="D59" s="111"/>
      <c r="E59" s="111"/>
    </row>
    <row r="60" spans="3:5" ht="15" customHeight="1" x14ac:dyDescent="0.2">
      <c r="D60" s="111"/>
      <c r="E60" s="111"/>
    </row>
    <row r="61" spans="3:5" ht="15" customHeight="1" x14ac:dyDescent="0.2">
      <c r="D61" s="111"/>
      <c r="E61" s="111"/>
    </row>
    <row r="62" spans="3:5" ht="15" customHeight="1" x14ac:dyDescent="0.2">
      <c r="D62" s="111"/>
      <c r="E62" s="111"/>
    </row>
    <row r="63" spans="3:5" ht="15" customHeight="1" x14ac:dyDescent="0.2">
      <c r="D63" s="111"/>
      <c r="E63" s="111"/>
    </row>
    <row r="64" spans="3:5" ht="15" customHeight="1" x14ac:dyDescent="0.2">
      <c r="D64" s="111"/>
      <c r="E64" s="111"/>
    </row>
    <row r="65" spans="4:5" ht="15" customHeight="1" x14ac:dyDescent="0.2">
      <c r="D65" s="111"/>
      <c r="E65" s="111"/>
    </row>
    <row r="66" spans="4:5" ht="15" customHeight="1" x14ac:dyDescent="0.2">
      <c r="D66" s="111"/>
      <c r="E66" s="111"/>
    </row>
    <row r="67" spans="4:5" ht="15" customHeight="1" x14ac:dyDescent="0.2">
      <c r="D67" s="111"/>
      <c r="E67" s="111"/>
    </row>
    <row r="68" spans="4:5" ht="15" customHeight="1" x14ac:dyDescent="0.2">
      <c r="D68" s="108"/>
      <c r="E68" s="108"/>
    </row>
    <row r="69" spans="4:5" ht="15" customHeight="1" x14ac:dyDescent="0.2">
      <c r="D69" s="108"/>
      <c r="E69" s="108"/>
    </row>
    <row r="70" spans="4:5" ht="15" customHeight="1" x14ac:dyDescent="0.2">
      <c r="D70" s="108"/>
      <c r="E70" s="108"/>
    </row>
    <row r="71" spans="4:5" ht="15" customHeight="1" x14ac:dyDescent="0.2">
      <c r="D71" s="108"/>
      <c r="E71" s="108"/>
    </row>
    <row r="72" spans="4:5" ht="15" customHeight="1" x14ac:dyDescent="0.2">
      <c r="D72" s="108"/>
      <c r="E72" s="108"/>
    </row>
    <row r="73" spans="4:5" ht="15" customHeight="1" x14ac:dyDescent="0.2">
      <c r="D73" s="108"/>
      <c r="E73" s="108"/>
    </row>
    <row r="74" spans="4:5" ht="15" customHeight="1" x14ac:dyDescent="0.2">
      <c r="D74" s="108"/>
      <c r="E74" s="108"/>
    </row>
    <row r="75" spans="4:5" ht="15" customHeight="1" x14ac:dyDescent="0.2">
      <c r="D75" s="108"/>
      <c r="E75" s="108"/>
    </row>
    <row r="76" spans="4:5" ht="15" customHeight="1" x14ac:dyDescent="0.2">
      <c r="D76" s="108"/>
      <c r="E76" s="108"/>
    </row>
    <row r="77" spans="4:5" ht="15" customHeight="1" x14ac:dyDescent="0.2">
      <c r="D77" s="108"/>
      <c r="E77" s="108"/>
    </row>
    <row r="78" spans="4:5" ht="15" customHeight="1" x14ac:dyDescent="0.2">
      <c r="D78" s="108"/>
      <c r="E78" s="108"/>
    </row>
    <row r="79" spans="4:5" ht="15" customHeight="1" x14ac:dyDescent="0.2">
      <c r="D79" s="108"/>
      <c r="E79" s="108"/>
    </row>
    <row r="80" spans="4:5" ht="15" customHeight="1" x14ac:dyDescent="0.2">
      <c r="D80" s="108"/>
      <c r="E80" s="108"/>
    </row>
    <row r="81" spans="4:5" ht="15" customHeight="1" x14ac:dyDescent="0.2">
      <c r="D81" s="108"/>
      <c r="E81" s="108"/>
    </row>
    <row r="82" spans="4:5" ht="15" customHeight="1" x14ac:dyDescent="0.2">
      <c r="D82" s="108"/>
      <c r="E82" s="108"/>
    </row>
    <row r="83" spans="4:5" ht="15" customHeight="1" x14ac:dyDescent="0.2">
      <c r="D83" s="108"/>
      <c r="E83" s="108"/>
    </row>
    <row r="84" spans="4:5" ht="15" customHeight="1" x14ac:dyDescent="0.2">
      <c r="D84" s="108"/>
      <c r="E84" s="108"/>
    </row>
    <row r="85" spans="4:5" ht="15" customHeight="1" x14ac:dyDescent="0.2">
      <c r="D85" s="108"/>
      <c r="E85" s="108"/>
    </row>
    <row r="86" spans="4:5" ht="15" customHeight="1" x14ac:dyDescent="0.2">
      <c r="D86" s="108"/>
      <c r="E86" s="108"/>
    </row>
    <row r="87" spans="4:5" ht="15" customHeight="1" x14ac:dyDescent="0.2">
      <c r="D87" s="108"/>
      <c r="E87" s="108"/>
    </row>
    <row r="88" spans="4:5" ht="15" customHeight="1" x14ac:dyDescent="0.2">
      <c r="D88" s="108"/>
      <c r="E88" s="108"/>
    </row>
    <row r="89" spans="4:5" ht="15" customHeight="1" x14ac:dyDescent="0.2">
      <c r="D89" s="108"/>
      <c r="E89" s="108"/>
    </row>
    <row r="90" spans="4:5" ht="15" customHeight="1" x14ac:dyDescent="0.2">
      <c r="D90" s="108"/>
      <c r="E90" s="108"/>
    </row>
    <row r="91" spans="4:5" ht="15" customHeight="1" x14ac:dyDescent="0.2">
      <c r="D91" s="108"/>
      <c r="E91" s="108"/>
    </row>
    <row r="92" spans="4:5" ht="15" customHeight="1" x14ac:dyDescent="0.2">
      <c r="D92" s="108"/>
      <c r="E92" s="108"/>
    </row>
    <row r="93" spans="4:5" ht="15" customHeight="1" x14ac:dyDescent="0.2">
      <c r="D93" s="108"/>
      <c r="E93" s="108"/>
    </row>
    <row r="94" spans="4:5" ht="15" customHeight="1" x14ac:dyDescent="0.2">
      <c r="D94" s="108"/>
      <c r="E94" s="108"/>
    </row>
    <row r="95" spans="4:5" ht="15" customHeight="1" x14ac:dyDescent="0.2">
      <c r="D95" s="108"/>
      <c r="E95" s="108"/>
    </row>
    <row r="96" spans="4:5" ht="15" customHeight="1" x14ac:dyDescent="0.2">
      <c r="D96" s="108"/>
      <c r="E96" s="108"/>
    </row>
    <row r="97" spans="4:5" ht="15" customHeight="1" x14ac:dyDescent="0.2">
      <c r="D97" s="108"/>
      <c r="E97" s="108"/>
    </row>
    <row r="98" spans="4:5" ht="15" customHeight="1" x14ac:dyDescent="0.2">
      <c r="D98" s="108"/>
      <c r="E98" s="108"/>
    </row>
    <row r="99" spans="4:5" ht="15" customHeight="1" x14ac:dyDescent="0.2">
      <c r="D99" s="108"/>
      <c r="E99" s="108"/>
    </row>
    <row r="100" spans="4:5" ht="15" customHeight="1" x14ac:dyDescent="0.2">
      <c r="D100" s="108"/>
      <c r="E100" s="108"/>
    </row>
    <row r="101" spans="4:5" ht="15" customHeight="1" x14ac:dyDescent="0.2">
      <c r="D101" s="108"/>
      <c r="E101" s="108"/>
    </row>
    <row r="102" spans="4:5" ht="15" customHeight="1" x14ac:dyDescent="0.2">
      <c r="D102" s="108"/>
      <c r="E102" s="108"/>
    </row>
    <row r="103" spans="4:5" ht="15" customHeight="1" x14ac:dyDescent="0.2">
      <c r="D103" s="108"/>
      <c r="E103" s="108"/>
    </row>
    <row r="104" spans="4:5" ht="15" customHeight="1" x14ac:dyDescent="0.2">
      <c r="D104" s="108"/>
      <c r="E104" s="108"/>
    </row>
    <row r="105" spans="4:5" ht="15" customHeight="1" x14ac:dyDescent="0.2">
      <c r="D105" s="108"/>
      <c r="E105" s="108"/>
    </row>
    <row r="106" spans="4:5" ht="15" customHeight="1" x14ac:dyDescent="0.2">
      <c r="D106" s="108"/>
      <c r="E106" s="108"/>
    </row>
    <row r="107" spans="4:5" ht="15" customHeight="1" x14ac:dyDescent="0.2">
      <c r="D107" s="108"/>
      <c r="E107" s="108"/>
    </row>
    <row r="108" spans="4:5" ht="15" customHeight="1" x14ac:dyDescent="0.2">
      <c r="D108" s="108"/>
      <c r="E108" s="108"/>
    </row>
    <row r="109" spans="4:5" ht="15" customHeight="1" x14ac:dyDescent="0.2">
      <c r="D109" s="108"/>
      <c r="E109" s="108"/>
    </row>
    <row r="110" spans="4:5" ht="15" customHeight="1" x14ac:dyDescent="0.2">
      <c r="D110" s="108"/>
      <c r="E110" s="108"/>
    </row>
    <row r="111" spans="4:5" ht="15" customHeight="1" x14ac:dyDescent="0.2">
      <c r="D111" s="108"/>
      <c r="E111" s="108"/>
    </row>
    <row r="112" spans="4:5" ht="15" customHeight="1" x14ac:dyDescent="0.2">
      <c r="D112" s="108"/>
      <c r="E112" s="108"/>
    </row>
    <row r="113" spans="4:5" ht="15" customHeight="1" x14ac:dyDescent="0.2">
      <c r="D113" s="108"/>
      <c r="E113" s="108"/>
    </row>
    <row r="114" spans="4:5" ht="15" customHeight="1" x14ac:dyDescent="0.2">
      <c r="D114" s="108"/>
      <c r="E114" s="108"/>
    </row>
    <row r="115" spans="4:5" ht="15" customHeight="1" x14ac:dyDescent="0.2">
      <c r="D115" s="108"/>
      <c r="E115" s="108"/>
    </row>
    <row r="116" spans="4:5" ht="15" customHeight="1" x14ac:dyDescent="0.2">
      <c r="D116" s="108"/>
      <c r="E116" s="108"/>
    </row>
    <row r="117" spans="4:5" ht="15" customHeight="1" x14ac:dyDescent="0.2">
      <c r="D117" s="108"/>
      <c r="E117" s="108"/>
    </row>
    <row r="118" spans="4:5" ht="15" customHeight="1" x14ac:dyDescent="0.2">
      <c r="D118" s="108"/>
      <c r="E118" s="108"/>
    </row>
    <row r="119" spans="4:5" ht="15" customHeight="1" x14ac:dyDescent="0.2">
      <c r="D119" s="108"/>
      <c r="E119" s="108"/>
    </row>
    <row r="120" spans="4:5" ht="15" customHeight="1" x14ac:dyDescent="0.2">
      <c r="D120" s="108"/>
      <c r="E120" s="108"/>
    </row>
    <row r="121" spans="4:5" ht="15" customHeight="1" x14ac:dyDescent="0.2">
      <c r="D121" s="108"/>
      <c r="E121" s="108"/>
    </row>
    <row r="122" spans="4:5" ht="15" customHeight="1" x14ac:dyDescent="0.2">
      <c r="D122" s="108"/>
      <c r="E122" s="108"/>
    </row>
    <row r="123" spans="4:5" ht="15" customHeight="1" x14ac:dyDescent="0.2">
      <c r="D123" s="108"/>
      <c r="E123" s="108"/>
    </row>
    <row r="124" spans="4:5" ht="15" customHeight="1" x14ac:dyDescent="0.2">
      <c r="D124" s="108"/>
      <c r="E124" s="108"/>
    </row>
    <row r="125" spans="4:5" ht="15" customHeight="1" x14ac:dyDescent="0.2">
      <c r="D125" s="108"/>
      <c r="E125" s="108"/>
    </row>
    <row r="126" spans="4:5" ht="15" customHeight="1" x14ac:dyDescent="0.2">
      <c r="D126" s="108"/>
      <c r="E126" s="108"/>
    </row>
    <row r="127" spans="4:5" ht="15" customHeight="1" x14ac:dyDescent="0.2">
      <c r="D127" s="108"/>
      <c r="E127" s="108"/>
    </row>
    <row r="128" spans="4:5" ht="15" customHeight="1" x14ac:dyDescent="0.2">
      <c r="D128" s="108"/>
      <c r="E128" s="108"/>
    </row>
    <row r="129" spans="4:5" ht="15" customHeight="1" x14ac:dyDescent="0.2">
      <c r="D129" s="108"/>
      <c r="E129" s="108"/>
    </row>
    <row r="130" spans="4:5" ht="15" customHeight="1" x14ac:dyDescent="0.2">
      <c r="D130" s="108"/>
      <c r="E130" s="108"/>
    </row>
    <row r="131" spans="4:5" ht="15" customHeight="1" x14ac:dyDescent="0.2">
      <c r="D131" s="108"/>
      <c r="E131" s="108"/>
    </row>
    <row r="132" spans="4:5" ht="15" customHeight="1" x14ac:dyDescent="0.2">
      <c r="D132" s="108"/>
      <c r="E132" s="108"/>
    </row>
    <row r="133" spans="4:5" ht="15" customHeight="1" x14ac:dyDescent="0.2">
      <c r="D133" s="108"/>
      <c r="E133" s="108"/>
    </row>
    <row r="134" spans="4:5" ht="15" customHeight="1" x14ac:dyDescent="0.2">
      <c r="D134" s="108"/>
      <c r="E134" s="108"/>
    </row>
    <row r="135" spans="4:5" ht="15" customHeight="1" x14ac:dyDescent="0.2">
      <c r="D135" s="108"/>
      <c r="E135" s="108"/>
    </row>
    <row r="136" spans="4:5" ht="15" customHeight="1" x14ac:dyDescent="0.2">
      <c r="D136" s="108"/>
      <c r="E136" s="108"/>
    </row>
    <row r="137" spans="4:5" ht="15" customHeight="1" x14ac:dyDescent="0.2">
      <c r="D137" s="108"/>
      <c r="E137" s="108"/>
    </row>
    <row r="138" spans="4:5" ht="15" customHeight="1" x14ac:dyDescent="0.2">
      <c r="D138" s="108"/>
      <c r="E138" s="108"/>
    </row>
    <row r="139" spans="4:5" ht="15" customHeight="1" x14ac:dyDescent="0.2">
      <c r="D139" s="108"/>
      <c r="E139" s="108"/>
    </row>
    <row r="140" spans="4:5" ht="15" customHeight="1" x14ac:dyDescent="0.2">
      <c r="D140" s="108"/>
      <c r="E140" s="108"/>
    </row>
    <row r="141" spans="4:5" ht="15" customHeight="1" x14ac:dyDescent="0.2">
      <c r="D141" s="108"/>
      <c r="E141" s="108"/>
    </row>
    <row r="142" spans="4:5" ht="15" customHeight="1" x14ac:dyDescent="0.2">
      <c r="D142" s="108"/>
      <c r="E142" s="108"/>
    </row>
    <row r="143" spans="4:5" ht="15" customHeight="1" x14ac:dyDescent="0.2">
      <c r="D143" s="108"/>
      <c r="E143" s="108"/>
    </row>
    <row r="144" spans="4:5" ht="15" customHeight="1" x14ac:dyDescent="0.2">
      <c r="D144" s="108"/>
      <c r="E144" s="108"/>
    </row>
    <row r="145" spans="4:5" ht="15" customHeight="1" x14ac:dyDescent="0.2">
      <c r="D145" s="108"/>
      <c r="E145" s="108"/>
    </row>
    <row r="146" spans="4:5" ht="15" customHeight="1" x14ac:dyDescent="0.2">
      <c r="D146" s="108"/>
      <c r="E146" s="108"/>
    </row>
    <row r="147" spans="4:5" ht="15" customHeight="1" x14ac:dyDescent="0.2">
      <c r="D147" s="108"/>
      <c r="E147" s="108"/>
    </row>
    <row r="148" spans="4:5" ht="15" customHeight="1" x14ac:dyDescent="0.2">
      <c r="D148" s="108"/>
      <c r="E148" s="108"/>
    </row>
    <row r="149" spans="4:5" ht="15" customHeight="1" x14ac:dyDescent="0.2">
      <c r="D149" s="108"/>
      <c r="E149" s="108"/>
    </row>
    <row r="150" spans="4:5" ht="15" customHeight="1" x14ac:dyDescent="0.2">
      <c r="D150" s="108"/>
      <c r="E150" s="108"/>
    </row>
    <row r="151" spans="4:5" ht="15" customHeight="1" x14ac:dyDescent="0.2">
      <c r="D151" s="108"/>
      <c r="E151" s="108"/>
    </row>
    <row r="152" spans="4:5" ht="15" customHeight="1" x14ac:dyDescent="0.2">
      <c r="D152" s="108"/>
      <c r="E152" s="108"/>
    </row>
    <row r="153" spans="4:5" ht="15" customHeight="1" x14ac:dyDescent="0.2">
      <c r="D153" s="108"/>
      <c r="E153" s="108"/>
    </row>
    <row r="154" spans="4:5" ht="15" customHeight="1" x14ac:dyDescent="0.2">
      <c r="D154" s="108"/>
      <c r="E154" s="108"/>
    </row>
    <row r="155" spans="4:5" ht="15" customHeight="1" x14ac:dyDescent="0.2">
      <c r="D155" s="108"/>
      <c r="E155" s="108"/>
    </row>
    <row r="156" spans="4:5" ht="15" customHeight="1" x14ac:dyDescent="0.2">
      <c r="D156" s="108"/>
      <c r="E156" s="108"/>
    </row>
    <row r="157" spans="4:5" ht="15" customHeight="1" x14ac:dyDescent="0.2">
      <c r="D157" s="108"/>
      <c r="E157" s="108"/>
    </row>
    <row r="158" spans="4:5" ht="15" customHeight="1" x14ac:dyDescent="0.2">
      <c r="D158" s="108"/>
      <c r="E158" s="108"/>
    </row>
    <row r="159" spans="4:5" ht="15" customHeight="1" x14ac:dyDescent="0.2">
      <c r="D159" s="108"/>
      <c r="E159" s="108"/>
    </row>
    <row r="160" spans="4:5" ht="15" customHeight="1" x14ac:dyDescent="0.2">
      <c r="D160" s="108"/>
      <c r="E160" s="108"/>
    </row>
    <row r="161" spans="4:5" ht="15" customHeight="1" x14ac:dyDescent="0.2">
      <c r="D161" s="108"/>
      <c r="E161" s="108"/>
    </row>
    <row r="162" spans="4:5" ht="15" customHeight="1" x14ac:dyDescent="0.2">
      <c r="D162" s="108"/>
      <c r="E162" s="108"/>
    </row>
    <row r="163" spans="4:5" ht="15" customHeight="1" x14ac:dyDescent="0.2">
      <c r="D163" s="108"/>
      <c r="E163" s="108"/>
    </row>
    <row r="164" spans="4:5" ht="15" customHeight="1" x14ac:dyDescent="0.2">
      <c r="D164" s="108"/>
      <c r="E164" s="108"/>
    </row>
    <row r="165" spans="4:5" ht="15" customHeight="1" x14ac:dyDescent="0.2">
      <c r="D165" s="108"/>
      <c r="E165" s="108"/>
    </row>
    <row r="166" spans="4:5" ht="15" customHeight="1" x14ac:dyDescent="0.2">
      <c r="D166" s="108"/>
      <c r="E166" s="108"/>
    </row>
    <row r="167" spans="4:5" ht="15" customHeight="1" x14ac:dyDescent="0.2">
      <c r="D167" s="108"/>
      <c r="E167" s="108"/>
    </row>
    <row r="168" spans="4:5" ht="15" customHeight="1" x14ac:dyDescent="0.2">
      <c r="D168" s="108"/>
      <c r="E168" s="108"/>
    </row>
    <row r="169" spans="4:5" ht="15" customHeight="1" x14ac:dyDescent="0.2">
      <c r="D169" s="108"/>
      <c r="E169" s="108"/>
    </row>
    <row r="170" spans="4:5" ht="15" customHeight="1" x14ac:dyDescent="0.2">
      <c r="D170" s="108"/>
      <c r="E170" s="108"/>
    </row>
    <row r="171" spans="4:5" ht="15" customHeight="1" x14ac:dyDescent="0.2">
      <c r="D171" s="108"/>
      <c r="E171" s="108"/>
    </row>
    <row r="172" spans="4:5" ht="15" customHeight="1" x14ac:dyDescent="0.2">
      <c r="D172" s="108"/>
      <c r="E172" s="108"/>
    </row>
    <row r="173" spans="4:5" ht="15" customHeight="1" x14ac:dyDescent="0.2">
      <c r="D173" s="108"/>
      <c r="E173" s="108"/>
    </row>
    <row r="174" spans="4:5" ht="15" customHeight="1" x14ac:dyDescent="0.2">
      <c r="D174" s="108"/>
      <c r="E174" s="108"/>
    </row>
    <row r="175" spans="4:5" ht="15" customHeight="1" x14ac:dyDescent="0.2">
      <c r="D175" s="108"/>
      <c r="E175" s="108"/>
    </row>
    <row r="176" spans="4:5" ht="15" customHeight="1" x14ac:dyDescent="0.2">
      <c r="D176" s="108"/>
      <c r="E176" s="108"/>
    </row>
    <row r="177" spans="4:5" ht="15" customHeight="1" x14ac:dyDescent="0.2">
      <c r="D177" s="108"/>
      <c r="E177" s="108"/>
    </row>
    <row r="178" spans="4:5" ht="15" customHeight="1" x14ac:dyDescent="0.2">
      <c r="D178" s="108"/>
      <c r="E178" s="108"/>
    </row>
    <row r="179" spans="4:5" ht="15" customHeight="1" x14ac:dyDescent="0.2">
      <c r="D179" s="108"/>
      <c r="E179" s="108"/>
    </row>
    <row r="180" spans="4:5" ht="15" customHeight="1" x14ac:dyDescent="0.2">
      <c r="D180" s="108"/>
      <c r="E180" s="108"/>
    </row>
    <row r="181" spans="4:5" ht="15" customHeight="1" x14ac:dyDescent="0.2">
      <c r="D181" s="108"/>
      <c r="E181" s="108"/>
    </row>
    <row r="182" spans="4:5" ht="15" customHeight="1" x14ac:dyDescent="0.2">
      <c r="D182" s="108"/>
      <c r="E182" s="108"/>
    </row>
    <row r="183" spans="4:5" ht="15" customHeight="1" x14ac:dyDescent="0.2">
      <c r="D183" s="108"/>
      <c r="E183" s="108"/>
    </row>
    <row r="184" spans="4:5" ht="15" customHeight="1" x14ac:dyDescent="0.2">
      <c r="D184" s="108"/>
      <c r="E184" s="108"/>
    </row>
    <row r="185" spans="4:5" ht="15" customHeight="1" x14ac:dyDescent="0.2">
      <c r="D185" s="108"/>
      <c r="E185" s="108"/>
    </row>
    <row r="186" spans="4:5" ht="15" customHeight="1" x14ac:dyDescent="0.2">
      <c r="D186" s="108"/>
      <c r="E186" s="108"/>
    </row>
    <row r="187" spans="4:5" ht="15" customHeight="1" x14ac:dyDescent="0.2">
      <c r="D187" s="108"/>
      <c r="E187" s="108"/>
    </row>
    <row r="188" spans="4:5" ht="15" customHeight="1" x14ac:dyDescent="0.2">
      <c r="D188" s="108"/>
      <c r="E188" s="108"/>
    </row>
    <row r="189" spans="4:5" ht="15" customHeight="1" x14ac:dyDescent="0.2">
      <c r="D189" s="108"/>
      <c r="E189" s="108"/>
    </row>
    <row r="190" spans="4:5" ht="15" customHeight="1" x14ac:dyDescent="0.2">
      <c r="D190" s="108"/>
      <c r="E190" s="108"/>
    </row>
    <row r="191" spans="4:5" ht="15" customHeight="1" x14ac:dyDescent="0.2">
      <c r="D191" s="108"/>
      <c r="E191" s="108"/>
    </row>
    <row r="192" spans="4:5" ht="15" customHeight="1" x14ac:dyDescent="0.2">
      <c r="D192" s="108"/>
      <c r="E192" s="108"/>
    </row>
    <row r="193" spans="4:5" ht="15" customHeight="1" x14ac:dyDescent="0.2">
      <c r="D193" s="108"/>
      <c r="E193" s="108"/>
    </row>
    <row r="194" spans="4:5" ht="15" customHeight="1" x14ac:dyDescent="0.2">
      <c r="D194" s="108"/>
      <c r="E194" s="108"/>
    </row>
    <row r="195" spans="4:5" ht="15" customHeight="1" x14ac:dyDescent="0.2">
      <c r="D195" s="108"/>
      <c r="E195" s="108"/>
    </row>
    <row r="196" spans="4:5" ht="15" customHeight="1" x14ac:dyDescent="0.2">
      <c r="D196" s="108"/>
      <c r="E196" s="108"/>
    </row>
    <row r="197" spans="4:5" ht="15" customHeight="1" x14ac:dyDescent="0.2">
      <c r="D197" s="108"/>
      <c r="E197" s="108"/>
    </row>
    <row r="198" spans="4:5" ht="15" customHeight="1" x14ac:dyDescent="0.2">
      <c r="D198" s="108"/>
      <c r="E198" s="108"/>
    </row>
    <row r="199" spans="4:5" ht="15" customHeight="1" x14ac:dyDescent="0.2">
      <c r="D199" s="108"/>
      <c r="E199" s="108"/>
    </row>
    <row r="200" spans="4:5" ht="15" customHeight="1" x14ac:dyDescent="0.2">
      <c r="D200" s="108"/>
      <c r="E200" s="108"/>
    </row>
    <row r="201" spans="4:5" ht="15" customHeight="1" x14ac:dyDescent="0.2">
      <c r="D201" s="108"/>
      <c r="E201" s="108"/>
    </row>
    <row r="202" spans="4:5" ht="15" customHeight="1" x14ac:dyDescent="0.2">
      <c r="D202" s="108"/>
      <c r="E202" s="108"/>
    </row>
    <row r="203" spans="4:5" ht="15" customHeight="1" x14ac:dyDescent="0.2">
      <c r="D203" s="108"/>
      <c r="E203" s="108"/>
    </row>
    <row r="204" spans="4:5" ht="15" customHeight="1" x14ac:dyDescent="0.2">
      <c r="D204" s="108"/>
      <c r="E204" s="108"/>
    </row>
    <row r="205" spans="4:5" ht="15" customHeight="1" x14ac:dyDescent="0.2">
      <c r="D205" s="108"/>
      <c r="E205" s="108"/>
    </row>
    <row r="206" spans="4:5" ht="15" customHeight="1" x14ac:dyDescent="0.2">
      <c r="D206" s="108"/>
      <c r="E206" s="108"/>
    </row>
    <row r="207" spans="4:5" ht="15" customHeight="1" x14ac:dyDescent="0.2">
      <c r="D207" s="108"/>
      <c r="E207" s="108"/>
    </row>
    <row r="208" spans="4:5" ht="15" customHeight="1" x14ac:dyDescent="0.2">
      <c r="D208" s="108"/>
      <c r="E208" s="108"/>
    </row>
    <row r="209" spans="4:5" ht="15" customHeight="1" x14ac:dyDescent="0.2">
      <c r="D209" s="108"/>
      <c r="E209" s="108"/>
    </row>
    <row r="210" spans="4:5" ht="15" customHeight="1" x14ac:dyDescent="0.2">
      <c r="D210" s="108"/>
      <c r="E210" s="108"/>
    </row>
    <row r="211" spans="4:5" ht="15" customHeight="1" x14ac:dyDescent="0.2">
      <c r="D211" s="108"/>
      <c r="E211" s="108"/>
    </row>
    <row r="212" spans="4:5" ht="15" customHeight="1" x14ac:dyDescent="0.2">
      <c r="D212" s="108"/>
      <c r="E212" s="108"/>
    </row>
    <row r="213" spans="4:5" ht="15" customHeight="1" x14ac:dyDescent="0.2">
      <c r="D213" s="108"/>
      <c r="E213" s="108"/>
    </row>
    <row r="214" spans="4:5" ht="15" customHeight="1" x14ac:dyDescent="0.2">
      <c r="D214" s="108"/>
      <c r="E214" s="108"/>
    </row>
    <row r="215" spans="4:5" ht="15" customHeight="1" x14ac:dyDescent="0.2">
      <c r="D215" s="108"/>
      <c r="E215" s="108"/>
    </row>
    <row r="216" spans="4:5" ht="15" customHeight="1" x14ac:dyDescent="0.2">
      <c r="D216" s="108"/>
      <c r="E216" s="108"/>
    </row>
    <row r="217" spans="4:5" ht="15" customHeight="1" x14ac:dyDescent="0.2">
      <c r="D217" s="108"/>
      <c r="E217" s="108"/>
    </row>
    <row r="218" spans="4:5" ht="15" customHeight="1" x14ac:dyDescent="0.2">
      <c r="D218" s="108"/>
      <c r="E218" s="108"/>
    </row>
    <row r="219" spans="4:5" ht="15" customHeight="1" x14ac:dyDescent="0.2">
      <c r="D219" s="108"/>
      <c r="E219" s="108"/>
    </row>
    <row r="220" spans="4:5" ht="15" customHeight="1" x14ac:dyDescent="0.2">
      <c r="D220" s="108"/>
      <c r="E220" s="108"/>
    </row>
    <row r="221" spans="4:5" ht="15" customHeight="1" x14ac:dyDescent="0.2">
      <c r="D221" s="108"/>
      <c r="E221" s="108"/>
    </row>
    <row r="222" spans="4:5" ht="15" customHeight="1" x14ac:dyDescent="0.2">
      <c r="D222" s="108"/>
      <c r="E222" s="108"/>
    </row>
    <row r="223" spans="4:5" ht="15" customHeight="1" x14ac:dyDescent="0.2">
      <c r="D223" s="108"/>
      <c r="E223" s="108"/>
    </row>
    <row r="224" spans="4:5" ht="15" customHeight="1" x14ac:dyDescent="0.2">
      <c r="D224" s="108"/>
      <c r="E224" s="108"/>
    </row>
    <row r="225" spans="4:5" ht="15" customHeight="1" x14ac:dyDescent="0.2">
      <c r="D225" s="108"/>
      <c r="E225" s="108"/>
    </row>
    <row r="226" spans="4:5" ht="15" customHeight="1" x14ac:dyDescent="0.2">
      <c r="D226" s="108"/>
      <c r="E226" s="108"/>
    </row>
    <row r="227" spans="4:5" ht="15" customHeight="1" x14ac:dyDescent="0.2">
      <c r="D227" s="108"/>
      <c r="E227" s="108"/>
    </row>
    <row r="228" spans="4:5" ht="15" customHeight="1" x14ac:dyDescent="0.2">
      <c r="D228" s="108"/>
      <c r="E228" s="108"/>
    </row>
    <row r="229" spans="4:5" ht="15" customHeight="1" x14ac:dyDescent="0.2">
      <c r="D229" s="108"/>
      <c r="E229" s="108"/>
    </row>
    <row r="230" spans="4:5" ht="15" customHeight="1" x14ac:dyDescent="0.2">
      <c r="D230" s="108"/>
      <c r="E230" s="108"/>
    </row>
    <row r="231" spans="4:5" ht="15" customHeight="1" x14ac:dyDescent="0.2">
      <c r="D231" s="108"/>
      <c r="E231" s="108"/>
    </row>
    <row r="232" spans="4:5" ht="15" customHeight="1" x14ac:dyDescent="0.2">
      <c r="D232" s="108"/>
      <c r="E232" s="108"/>
    </row>
    <row r="233" spans="4:5" ht="15" customHeight="1" x14ac:dyDescent="0.2">
      <c r="D233" s="108"/>
      <c r="E233" s="108"/>
    </row>
    <row r="234" spans="4:5" ht="15" customHeight="1" x14ac:dyDescent="0.2">
      <c r="D234" s="108"/>
      <c r="E234" s="108"/>
    </row>
    <row r="235" spans="4:5" ht="15" customHeight="1" x14ac:dyDescent="0.2">
      <c r="D235" s="108"/>
      <c r="E235" s="108"/>
    </row>
    <row r="236" spans="4:5" ht="15" customHeight="1" x14ac:dyDescent="0.2">
      <c r="D236" s="108"/>
      <c r="E236" s="108"/>
    </row>
    <row r="237" spans="4:5" ht="15" customHeight="1" x14ac:dyDescent="0.2">
      <c r="D237" s="108"/>
      <c r="E237" s="108"/>
    </row>
    <row r="238" spans="4:5" ht="15" customHeight="1" x14ac:dyDescent="0.2">
      <c r="D238" s="108"/>
      <c r="E238" s="108"/>
    </row>
    <row r="239" spans="4:5" ht="15" customHeight="1" x14ac:dyDescent="0.2">
      <c r="D239" s="108"/>
      <c r="E239" s="108"/>
    </row>
    <row r="240" spans="4:5" ht="15" customHeight="1" x14ac:dyDescent="0.2">
      <c r="D240" s="108"/>
      <c r="E240" s="108"/>
    </row>
    <row r="241" spans="4:5" ht="15" customHeight="1" x14ac:dyDescent="0.2">
      <c r="D241" s="108"/>
      <c r="E241" s="108"/>
    </row>
    <row r="242" spans="4:5" ht="15" customHeight="1" x14ac:dyDescent="0.2">
      <c r="D242" s="108"/>
      <c r="E242" s="108"/>
    </row>
    <row r="243" spans="4:5" ht="15" customHeight="1" x14ac:dyDescent="0.2">
      <c r="D243" s="108"/>
      <c r="E243" s="108"/>
    </row>
    <row r="244" spans="4:5" ht="15" customHeight="1" x14ac:dyDescent="0.2">
      <c r="D244" s="108"/>
      <c r="E244" s="108"/>
    </row>
    <row r="245" spans="4:5" ht="15" customHeight="1" x14ac:dyDescent="0.2">
      <c r="D245" s="108"/>
      <c r="E245" s="108"/>
    </row>
    <row r="246" spans="4:5" ht="15" customHeight="1" x14ac:dyDescent="0.2">
      <c r="D246" s="108"/>
      <c r="E246" s="108"/>
    </row>
    <row r="247" spans="4:5" ht="15" customHeight="1" x14ac:dyDescent="0.2">
      <c r="D247" s="108"/>
      <c r="E247" s="108"/>
    </row>
    <row r="248" spans="4:5" ht="15" customHeight="1" x14ac:dyDescent="0.2">
      <c r="D248" s="108"/>
      <c r="E248" s="108"/>
    </row>
    <row r="249" spans="4:5" ht="15" customHeight="1" x14ac:dyDescent="0.2">
      <c r="D249" s="108"/>
      <c r="E249" s="108"/>
    </row>
    <row r="250" spans="4:5" ht="15" customHeight="1" x14ac:dyDescent="0.2">
      <c r="D250" s="108"/>
      <c r="E250" s="108"/>
    </row>
    <row r="251" spans="4:5" ht="15" customHeight="1" x14ac:dyDescent="0.2">
      <c r="D251" s="108"/>
      <c r="E251" s="108"/>
    </row>
    <row r="252" spans="4:5" ht="15" customHeight="1" x14ac:dyDescent="0.2">
      <c r="D252" s="108"/>
      <c r="E252" s="108"/>
    </row>
    <row r="253" spans="4:5" ht="15" customHeight="1" x14ac:dyDescent="0.2">
      <c r="D253" s="108"/>
      <c r="E253" s="108"/>
    </row>
    <row r="254" spans="4:5" ht="15" customHeight="1" x14ac:dyDescent="0.2">
      <c r="D254" s="108"/>
      <c r="E254" s="108"/>
    </row>
    <row r="255" spans="4:5" ht="15" customHeight="1" x14ac:dyDescent="0.2">
      <c r="D255" s="108"/>
      <c r="E255" s="108"/>
    </row>
    <row r="256" spans="4:5" ht="15" customHeight="1" x14ac:dyDescent="0.2">
      <c r="D256" s="108"/>
      <c r="E256" s="108"/>
    </row>
    <row r="257" spans="4:5" ht="15" customHeight="1" x14ac:dyDescent="0.2">
      <c r="D257" s="108"/>
      <c r="E257" s="108"/>
    </row>
    <row r="258" spans="4:5" ht="15" customHeight="1" x14ac:dyDescent="0.2">
      <c r="D258" s="108"/>
      <c r="E258" s="108"/>
    </row>
    <row r="259" spans="4:5" ht="15" customHeight="1" x14ac:dyDescent="0.2">
      <c r="D259" s="108"/>
      <c r="E259" s="108"/>
    </row>
    <row r="260" spans="4:5" ht="15" customHeight="1" x14ac:dyDescent="0.2">
      <c r="D260" s="108"/>
      <c r="E260" s="108"/>
    </row>
    <row r="261" spans="4:5" ht="15" customHeight="1" x14ac:dyDescent="0.2">
      <c r="D261" s="108"/>
      <c r="E261" s="108"/>
    </row>
    <row r="262" spans="4:5" ht="15" customHeight="1" x14ac:dyDescent="0.2">
      <c r="D262" s="108"/>
      <c r="E262" s="108"/>
    </row>
    <row r="263" spans="4:5" ht="15" customHeight="1" x14ac:dyDescent="0.2">
      <c r="D263" s="108"/>
      <c r="E263" s="108"/>
    </row>
    <row r="264" spans="4:5" ht="15" customHeight="1" x14ac:dyDescent="0.2">
      <c r="D264" s="108"/>
      <c r="E264" s="108"/>
    </row>
    <row r="265" spans="4:5" ht="15" customHeight="1" x14ac:dyDescent="0.2">
      <c r="D265" s="108"/>
      <c r="E265" s="108"/>
    </row>
    <row r="266" spans="4:5" ht="15" customHeight="1" x14ac:dyDescent="0.2">
      <c r="D266" s="108"/>
      <c r="E266" s="108"/>
    </row>
    <row r="267" spans="4:5" ht="15" customHeight="1" x14ac:dyDescent="0.2">
      <c r="D267" s="108"/>
      <c r="E267" s="108"/>
    </row>
    <row r="268" spans="4:5" ht="15" customHeight="1" x14ac:dyDescent="0.2">
      <c r="D268" s="108"/>
      <c r="E268" s="108"/>
    </row>
    <row r="269" spans="4:5" ht="15" customHeight="1" x14ac:dyDescent="0.2">
      <c r="D269" s="108"/>
      <c r="E269" s="108"/>
    </row>
    <row r="270" spans="4:5" ht="15" customHeight="1" x14ac:dyDescent="0.2">
      <c r="D270" s="108"/>
      <c r="E270" s="108"/>
    </row>
    <row r="271" spans="4:5" ht="15" customHeight="1" x14ac:dyDescent="0.2">
      <c r="D271" s="108"/>
      <c r="E271" s="108"/>
    </row>
    <row r="272" spans="4:5" ht="15" customHeight="1" x14ac:dyDescent="0.2">
      <c r="D272" s="108"/>
      <c r="E272" s="108"/>
    </row>
    <row r="273" spans="4:5" ht="15" customHeight="1" x14ac:dyDescent="0.2">
      <c r="D273" s="108"/>
      <c r="E273" s="108"/>
    </row>
    <row r="274" spans="4:5" ht="15" customHeight="1" x14ac:dyDescent="0.2">
      <c r="D274" s="108"/>
      <c r="E274" s="108"/>
    </row>
    <row r="275" spans="4:5" ht="15" customHeight="1" x14ac:dyDescent="0.2">
      <c r="D275" s="108"/>
      <c r="E275" s="108"/>
    </row>
    <row r="276" spans="4:5" ht="15" customHeight="1" x14ac:dyDescent="0.2">
      <c r="D276" s="108"/>
      <c r="E276" s="108"/>
    </row>
    <row r="277" spans="4:5" ht="15" customHeight="1" x14ac:dyDescent="0.2">
      <c r="D277" s="108"/>
      <c r="E277" s="108"/>
    </row>
    <row r="278" spans="4:5" ht="15" customHeight="1" x14ac:dyDescent="0.2">
      <c r="D278" s="108"/>
      <c r="E278" s="108"/>
    </row>
    <row r="279" spans="4:5" ht="15" customHeight="1" x14ac:dyDescent="0.2">
      <c r="D279" s="108"/>
      <c r="E279" s="108"/>
    </row>
    <row r="280" spans="4:5" ht="15" customHeight="1" x14ac:dyDescent="0.2">
      <c r="D280" s="108"/>
      <c r="E280" s="108"/>
    </row>
    <row r="281" spans="4:5" ht="15" customHeight="1" x14ac:dyDescent="0.2">
      <c r="D281" s="108"/>
      <c r="E281" s="108"/>
    </row>
    <row r="282" spans="4:5" ht="15" customHeight="1" x14ac:dyDescent="0.2">
      <c r="D282" s="108"/>
      <c r="E282" s="108"/>
    </row>
    <row r="283" spans="4:5" ht="15" customHeight="1" x14ac:dyDescent="0.2">
      <c r="D283" s="108"/>
      <c r="E283" s="108"/>
    </row>
    <row r="284" spans="4:5" ht="15" customHeight="1" x14ac:dyDescent="0.2">
      <c r="D284" s="108"/>
      <c r="E284" s="108"/>
    </row>
    <row r="285" spans="4:5" ht="15" customHeight="1" x14ac:dyDescent="0.2">
      <c r="D285" s="108"/>
      <c r="E285" s="108"/>
    </row>
    <row r="286" spans="4:5" ht="15" customHeight="1" x14ac:dyDescent="0.2">
      <c r="D286" s="108"/>
      <c r="E286" s="108"/>
    </row>
    <row r="287" spans="4:5" ht="15" customHeight="1" x14ac:dyDescent="0.2">
      <c r="D287" s="108"/>
      <c r="E287" s="108"/>
    </row>
    <row r="288" spans="4:5" ht="15" customHeight="1" x14ac:dyDescent="0.2">
      <c r="D288" s="108"/>
      <c r="E288" s="108"/>
    </row>
    <row r="289" spans="4:5" ht="15" customHeight="1" x14ac:dyDescent="0.2">
      <c r="D289" s="108"/>
      <c r="E289" s="108"/>
    </row>
    <row r="290" spans="4:5" ht="15" customHeight="1" x14ac:dyDescent="0.2">
      <c r="D290" s="108"/>
      <c r="E290" s="108"/>
    </row>
    <row r="291" spans="4:5" ht="15" customHeight="1" x14ac:dyDescent="0.2">
      <c r="D291" s="108"/>
      <c r="E291" s="108"/>
    </row>
    <row r="292" spans="4:5" ht="15" customHeight="1" x14ac:dyDescent="0.2">
      <c r="D292" s="108"/>
      <c r="E292" s="108"/>
    </row>
    <row r="293" spans="4:5" ht="15" customHeight="1" x14ac:dyDescent="0.2">
      <c r="D293" s="108"/>
      <c r="E293" s="108"/>
    </row>
    <row r="294" spans="4:5" ht="15" customHeight="1" x14ac:dyDescent="0.2">
      <c r="D294" s="108"/>
      <c r="E294" s="108"/>
    </row>
    <row r="295" spans="4:5" ht="15" customHeight="1" x14ac:dyDescent="0.2">
      <c r="D295" s="108"/>
      <c r="E295" s="108"/>
    </row>
    <row r="296" spans="4:5" ht="15" customHeight="1" x14ac:dyDescent="0.2">
      <c r="D296" s="108"/>
      <c r="E296" s="108"/>
    </row>
    <row r="297" spans="4:5" ht="15" customHeight="1" x14ac:dyDescent="0.2">
      <c r="D297" s="108"/>
      <c r="E297" s="108"/>
    </row>
    <row r="298" spans="4:5" ht="15" customHeight="1" x14ac:dyDescent="0.2">
      <c r="D298" s="108"/>
      <c r="E298" s="108"/>
    </row>
    <row r="299" spans="4:5" ht="15" customHeight="1" x14ac:dyDescent="0.2">
      <c r="D299" s="108"/>
      <c r="E299" s="108"/>
    </row>
    <row r="300" spans="4:5" ht="15" customHeight="1" x14ac:dyDescent="0.2">
      <c r="D300" s="108"/>
      <c r="E300" s="108"/>
    </row>
    <row r="301" spans="4:5" ht="15" customHeight="1" x14ac:dyDescent="0.2">
      <c r="D301" s="108"/>
      <c r="E301" s="108"/>
    </row>
    <row r="302" spans="4:5" ht="15" customHeight="1" x14ac:dyDescent="0.2">
      <c r="D302" s="108"/>
      <c r="E302" s="108"/>
    </row>
    <row r="303" spans="4:5" ht="15" customHeight="1" x14ac:dyDescent="0.2">
      <c r="D303" s="108"/>
      <c r="E303" s="108"/>
    </row>
    <row r="304" spans="4:5" ht="15" customHeight="1" x14ac:dyDescent="0.2">
      <c r="D304" s="108"/>
      <c r="E304" s="108"/>
    </row>
    <row r="305" spans="4:5" ht="15" customHeight="1" x14ac:dyDescent="0.2">
      <c r="D305" s="108"/>
      <c r="E305" s="108"/>
    </row>
    <row r="306" spans="4:5" ht="15" customHeight="1" x14ac:dyDescent="0.2">
      <c r="D306" s="108"/>
      <c r="E306" s="108"/>
    </row>
    <row r="307" spans="4:5" ht="15" customHeight="1" x14ac:dyDescent="0.2">
      <c r="D307" s="108"/>
      <c r="E307" s="108"/>
    </row>
    <row r="308" spans="4:5" ht="15" customHeight="1" x14ac:dyDescent="0.2">
      <c r="D308" s="108"/>
      <c r="E308" s="108"/>
    </row>
    <row r="309" spans="4:5" ht="15" customHeight="1" x14ac:dyDescent="0.2">
      <c r="D309" s="108"/>
      <c r="E309" s="108"/>
    </row>
    <row r="310" spans="4:5" ht="15" customHeight="1" x14ac:dyDescent="0.2">
      <c r="D310" s="108"/>
      <c r="E310" s="108"/>
    </row>
    <row r="311" spans="4:5" ht="15" customHeight="1" x14ac:dyDescent="0.2">
      <c r="D311" s="108"/>
      <c r="E311" s="108"/>
    </row>
    <row r="312" spans="4:5" ht="15" customHeight="1" x14ac:dyDescent="0.2">
      <c r="D312" s="108"/>
      <c r="E312" s="108"/>
    </row>
    <row r="313" spans="4:5" ht="15" customHeight="1" x14ac:dyDescent="0.2">
      <c r="D313" s="108"/>
      <c r="E313" s="108"/>
    </row>
    <row r="314" spans="4:5" ht="15" customHeight="1" x14ac:dyDescent="0.2">
      <c r="D314" s="108"/>
      <c r="E314" s="108"/>
    </row>
    <row r="315" spans="4:5" ht="15" customHeight="1" x14ac:dyDescent="0.2">
      <c r="D315" s="108"/>
      <c r="E315" s="108"/>
    </row>
    <row r="316" spans="4:5" ht="15" customHeight="1" x14ac:dyDescent="0.2">
      <c r="D316" s="108"/>
      <c r="E316" s="108"/>
    </row>
    <row r="317" spans="4:5" ht="15" customHeight="1" x14ac:dyDescent="0.2">
      <c r="D317" s="108"/>
      <c r="E317" s="108"/>
    </row>
    <row r="318" spans="4:5" ht="15" customHeight="1" x14ac:dyDescent="0.2">
      <c r="D318" s="108"/>
      <c r="E318" s="108"/>
    </row>
    <row r="319" spans="4:5" ht="15" customHeight="1" x14ac:dyDescent="0.2">
      <c r="D319" s="108"/>
      <c r="E319" s="108"/>
    </row>
    <row r="320" spans="4:5" ht="15" customHeight="1" x14ac:dyDescent="0.2">
      <c r="D320" s="108"/>
      <c r="E320" s="108"/>
    </row>
    <row r="321" spans="4:5" ht="15" customHeight="1" x14ac:dyDescent="0.2">
      <c r="D321" s="108"/>
      <c r="E321" s="108"/>
    </row>
    <row r="322" spans="4:5" ht="15" customHeight="1" x14ac:dyDescent="0.2">
      <c r="D322" s="108"/>
      <c r="E322" s="108"/>
    </row>
    <row r="323" spans="4:5" ht="15" customHeight="1" x14ac:dyDescent="0.2">
      <c r="D323" s="108"/>
      <c r="E323" s="108"/>
    </row>
    <row r="324" spans="4:5" ht="15" customHeight="1" x14ac:dyDescent="0.2">
      <c r="D324" s="108"/>
      <c r="E324" s="108"/>
    </row>
    <row r="325" spans="4:5" ht="15" customHeight="1" x14ac:dyDescent="0.2">
      <c r="D325" s="108"/>
      <c r="E325" s="108"/>
    </row>
    <row r="326" spans="4:5" ht="15" customHeight="1" x14ac:dyDescent="0.2">
      <c r="D326" s="108"/>
      <c r="E326" s="108"/>
    </row>
    <row r="327" spans="4:5" ht="15" customHeight="1" x14ac:dyDescent="0.2">
      <c r="D327" s="108"/>
      <c r="E327" s="108"/>
    </row>
    <row r="328" spans="4:5" ht="15" customHeight="1" x14ac:dyDescent="0.2">
      <c r="D328" s="108"/>
      <c r="E328" s="108"/>
    </row>
    <row r="329" spans="4:5" ht="15" customHeight="1" x14ac:dyDescent="0.2">
      <c r="D329" s="108"/>
      <c r="E329" s="108"/>
    </row>
    <row r="330" spans="4:5" ht="15" customHeight="1" x14ac:dyDescent="0.2">
      <c r="D330" s="108"/>
      <c r="E330" s="108"/>
    </row>
    <row r="331" spans="4:5" ht="15" customHeight="1" x14ac:dyDescent="0.2">
      <c r="D331" s="108"/>
      <c r="E331" s="108"/>
    </row>
    <row r="332" spans="4:5" ht="15" customHeight="1" x14ac:dyDescent="0.2">
      <c r="D332" s="108"/>
      <c r="E332" s="108"/>
    </row>
    <row r="333" spans="4:5" ht="15" customHeight="1" x14ac:dyDescent="0.2">
      <c r="D333" s="108"/>
      <c r="E333" s="108"/>
    </row>
    <row r="334" spans="4:5" ht="15" customHeight="1" x14ac:dyDescent="0.2">
      <c r="D334" s="108"/>
      <c r="E334" s="108"/>
    </row>
    <row r="335" spans="4:5" ht="15" customHeight="1" x14ac:dyDescent="0.2">
      <c r="D335" s="108"/>
      <c r="E335" s="108"/>
    </row>
    <row r="336" spans="4:5" ht="15" customHeight="1" x14ac:dyDescent="0.2">
      <c r="D336" s="108"/>
      <c r="E336" s="108"/>
    </row>
    <row r="337" spans="4:5" ht="15" customHeight="1" x14ac:dyDescent="0.2">
      <c r="D337" s="108"/>
      <c r="E337" s="108"/>
    </row>
    <row r="338" spans="4:5" ht="15" customHeight="1" x14ac:dyDescent="0.2">
      <c r="D338" s="108"/>
      <c r="E338" s="108"/>
    </row>
    <row r="339" spans="4:5" ht="15" customHeight="1" x14ac:dyDescent="0.2">
      <c r="D339" s="108"/>
      <c r="E339" s="108"/>
    </row>
    <row r="340" spans="4:5" ht="15" customHeight="1" x14ac:dyDescent="0.2">
      <c r="D340" s="108"/>
      <c r="E340" s="108"/>
    </row>
    <row r="341" spans="4:5" ht="15" customHeight="1" x14ac:dyDescent="0.2">
      <c r="D341" s="108"/>
      <c r="E341" s="108"/>
    </row>
    <row r="342" spans="4:5" ht="15" customHeight="1" x14ac:dyDescent="0.2">
      <c r="D342" s="108"/>
      <c r="E342" s="108"/>
    </row>
    <row r="343" spans="4:5" ht="15" customHeight="1" x14ac:dyDescent="0.2">
      <c r="D343" s="108"/>
      <c r="E343" s="108"/>
    </row>
    <row r="344" spans="4:5" ht="15" customHeight="1" x14ac:dyDescent="0.2">
      <c r="D344" s="108"/>
      <c r="E344" s="108"/>
    </row>
    <row r="345" spans="4:5" ht="15" customHeight="1" x14ac:dyDescent="0.2">
      <c r="D345" s="108"/>
      <c r="E345" s="108"/>
    </row>
    <row r="346" spans="4:5" ht="15" customHeight="1" x14ac:dyDescent="0.2">
      <c r="D346" s="108"/>
      <c r="E346" s="108"/>
    </row>
    <row r="347" spans="4:5" ht="15" customHeight="1" x14ac:dyDescent="0.2">
      <c r="D347" s="108"/>
      <c r="E347" s="108"/>
    </row>
    <row r="348" spans="4:5" ht="15" customHeight="1" x14ac:dyDescent="0.2">
      <c r="D348" s="108"/>
      <c r="E348" s="108"/>
    </row>
    <row r="349" spans="4:5" ht="15" customHeight="1" x14ac:dyDescent="0.2">
      <c r="D349" s="108"/>
      <c r="E349" s="108"/>
    </row>
    <row r="350" spans="4:5" ht="15" customHeight="1" x14ac:dyDescent="0.2">
      <c r="D350" s="108"/>
      <c r="E350" s="108"/>
    </row>
    <row r="351" spans="4:5" ht="15" customHeight="1" x14ac:dyDescent="0.2">
      <c r="D351" s="108"/>
      <c r="E351" s="108"/>
    </row>
    <row r="352" spans="4:5" ht="15" customHeight="1" x14ac:dyDescent="0.2">
      <c r="D352" s="108"/>
      <c r="E352" s="108"/>
    </row>
    <row r="353" spans="4:5" ht="15" customHeight="1" x14ac:dyDescent="0.2">
      <c r="D353" s="108"/>
      <c r="E353" s="108"/>
    </row>
    <row r="354" spans="4:5" ht="15" customHeight="1" x14ac:dyDescent="0.2">
      <c r="D354" s="108"/>
      <c r="E354" s="108"/>
    </row>
    <row r="355" spans="4:5" ht="15" customHeight="1" x14ac:dyDescent="0.2">
      <c r="D355" s="108"/>
      <c r="E355" s="108"/>
    </row>
    <row r="356" spans="4:5" ht="15" customHeight="1" x14ac:dyDescent="0.2">
      <c r="D356" s="108"/>
      <c r="E356" s="108"/>
    </row>
    <row r="357" spans="4:5" ht="15" customHeight="1" x14ac:dyDescent="0.2">
      <c r="D357" s="108"/>
      <c r="E357" s="108"/>
    </row>
    <row r="358" spans="4:5" ht="15" customHeight="1" x14ac:dyDescent="0.2">
      <c r="D358" s="108"/>
      <c r="E358" s="108"/>
    </row>
    <row r="359" spans="4:5" ht="15" customHeight="1" x14ac:dyDescent="0.2">
      <c r="D359" s="108"/>
      <c r="E359" s="108"/>
    </row>
    <row r="360" spans="4:5" ht="15" customHeight="1" x14ac:dyDescent="0.2">
      <c r="D360" s="108"/>
      <c r="E360" s="108"/>
    </row>
    <row r="361" spans="4:5" ht="15" customHeight="1" x14ac:dyDescent="0.2">
      <c r="D361" s="108"/>
      <c r="E361" s="108"/>
    </row>
    <row r="362" spans="4:5" ht="15" customHeight="1" x14ac:dyDescent="0.2">
      <c r="D362" s="108"/>
      <c r="E362" s="108"/>
    </row>
    <row r="363" spans="4:5" ht="15" customHeight="1" x14ac:dyDescent="0.2">
      <c r="D363" s="108"/>
      <c r="E363" s="108"/>
    </row>
    <row r="364" spans="4:5" ht="15" customHeight="1" x14ac:dyDescent="0.2">
      <c r="D364" s="108"/>
      <c r="E364" s="108"/>
    </row>
    <row r="365" spans="4:5" ht="15" customHeight="1" x14ac:dyDescent="0.2">
      <c r="D365" s="108"/>
      <c r="E365" s="108"/>
    </row>
    <row r="366" spans="4:5" ht="15" customHeight="1" x14ac:dyDescent="0.2">
      <c r="D366" s="108"/>
      <c r="E366" s="108"/>
    </row>
    <row r="367" spans="4:5" ht="15" customHeight="1" x14ac:dyDescent="0.2">
      <c r="D367" s="108"/>
      <c r="E367" s="108"/>
    </row>
    <row r="368" spans="4:5" ht="15" customHeight="1" x14ac:dyDescent="0.2">
      <c r="D368" s="108"/>
      <c r="E368" s="108"/>
    </row>
    <row r="369" spans="4:5" ht="15" customHeight="1" x14ac:dyDescent="0.2">
      <c r="D369" s="108"/>
      <c r="E369" s="108"/>
    </row>
    <row r="370" spans="4:5" ht="15" customHeight="1" x14ac:dyDescent="0.2">
      <c r="D370" s="108"/>
      <c r="E370" s="108"/>
    </row>
    <row r="371" spans="4:5" ht="15" customHeight="1" x14ac:dyDescent="0.2">
      <c r="D371" s="108"/>
      <c r="E371" s="108"/>
    </row>
    <row r="372" spans="4:5" ht="15" customHeight="1" x14ac:dyDescent="0.2">
      <c r="D372" s="108"/>
      <c r="E372" s="108"/>
    </row>
    <row r="373" spans="4:5" ht="15" customHeight="1" x14ac:dyDescent="0.2">
      <c r="D373" s="108"/>
      <c r="E373" s="108"/>
    </row>
    <row r="374" spans="4:5" ht="15" customHeight="1" x14ac:dyDescent="0.2">
      <c r="D374" s="108"/>
      <c r="E374" s="108"/>
    </row>
    <row r="375" spans="4:5" ht="15" customHeight="1" x14ac:dyDescent="0.2">
      <c r="D375" s="108"/>
      <c r="E375" s="108"/>
    </row>
    <row r="376" spans="4:5" ht="15" customHeight="1" x14ac:dyDescent="0.2">
      <c r="D376" s="108"/>
      <c r="E376" s="108"/>
    </row>
    <row r="377" spans="4:5" ht="15" customHeight="1" x14ac:dyDescent="0.2">
      <c r="D377" s="108"/>
      <c r="E377" s="108"/>
    </row>
    <row r="378" spans="4:5" ht="15" customHeight="1" x14ac:dyDescent="0.2">
      <c r="D378" s="108"/>
      <c r="E378" s="108"/>
    </row>
    <row r="379" spans="4:5" ht="15" customHeight="1" x14ac:dyDescent="0.2">
      <c r="D379" s="108"/>
      <c r="E379" s="108"/>
    </row>
    <row r="380" spans="4:5" ht="15" customHeight="1" x14ac:dyDescent="0.2">
      <c r="D380" s="108"/>
      <c r="E380" s="108"/>
    </row>
    <row r="381" spans="4:5" ht="15" customHeight="1" x14ac:dyDescent="0.2">
      <c r="D381" s="108"/>
      <c r="E381" s="108"/>
    </row>
    <row r="382" spans="4:5" ht="15" customHeight="1" x14ac:dyDescent="0.2">
      <c r="D382" s="108"/>
      <c r="E382" s="108"/>
    </row>
    <row r="383" spans="4:5" ht="15" customHeight="1" x14ac:dyDescent="0.2">
      <c r="D383" s="108"/>
      <c r="E383" s="108"/>
    </row>
    <row r="384" spans="4:5" ht="15" customHeight="1" x14ac:dyDescent="0.2">
      <c r="D384" s="108"/>
      <c r="E384" s="108"/>
    </row>
    <row r="385" spans="4:5" ht="15" customHeight="1" x14ac:dyDescent="0.2">
      <c r="D385" s="108"/>
      <c r="E385" s="108"/>
    </row>
    <row r="386" spans="4:5" ht="15" customHeight="1" x14ac:dyDescent="0.2">
      <c r="D386" s="108"/>
      <c r="E386" s="108"/>
    </row>
    <row r="387" spans="4:5" ht="15" customHeight="1" x14ac:dyDescent="0.2">
      <c r="D387" s="108"/>
      <c r="E387" s="108"/>
    </row>
    <row r="388" spans="4:5" ht="15" customHeight="1" x14ac:dyDescent="0.2">
      <c r="D388" s="108"/>
      <c r="E388" s="108"/>
    </row>
    <row r="389" spans="4:5" ht="15" customHeight="1" x14ac:dyDescent="0.2">
      <c r="D389" s="108"/>
      <c r="E389" s="108"/>
    </row>
    <row r="390" spans="4:5" ht="15" customHeight="1" x14ac:dyDescent="0.2">
      <c r="D390" s="108"/>
      <c r="E390" s="108"/>
    </row>
    <row r="391" spans="4:5" ht="15" customHeight="1" x14ac:dyDescent="0.2">
      <c r="D391" s="108"/>
      <c r="E391" s="108"/>
    </row>
    <row r="392" spans="4:5" ht="15" customHeight="1" x14ac:dyDescent="0.2">
      <c r="D392" s="108"/>
      <c r="E392" s="108"/>
    </row>
    <row r="393" spans="4:5" ht="15" customHeight="1" x14ac:dyDescent="0.2">
      <c r="D393" s="108"/>
      <c r="E393" s="108"/>
    </row>
    <row r="394" spans="4:5" ht="15" customHeight="1" x14ac:dyDescent="0.2">
      <c r="D394" s="108"/>
      <c r="E394" s="108"/>
    </row>
    <row r="395" spans="4:5" ht="15" customHeight="1" x14ac:dyDescent="0.2">
      <c r="D395" s="108"/>
      <c r="E395" s="108"/>
    </row>
    <row r="396" spans="4:5" ht="15" customHeight="1" x14ac:dyDescent="0.2">
      <c r="D396" s="108"/>
      <c r="E396" s="108"/>
    </row>
    <row r="397" spans="4:5" ht="15" customHeight="1" x14ac:dyDescent="0.2">
      <c r="D397" s="108"/>
      <c r="E397" s="108"/>
    </row>
    <row r="398" spans="4:5" ht="15" customHeight="1" x14ac:dyDescent="0.2">
      <c r="D398" s="108"/>
      <c r="E398" s="108"/>
    </row>
    <row r="399" spans="4:5" ht="15" customHeight="1" x14ac:dyDescent="0.2">
      <c r="D399" s="108"/>
      <c r="E399" s="108"/>
    </row>
    <row r="400" spans="4:5" ht="15" customHeight="1" x14ac:dyDescent="0.2">
      <c r="D400" s="108"/>
      <c r="E400" s="108"/>
    </row>
    <row r="401" spans="4:5" ht="15" customHeight="1" x14ac:dyDescent="0.2">
      <c r="D401" s="108"/>
      <c r="E401" s="108"/>
    </row>
    <row r="402" spans="4:5" ht="15" customHeight="1" x14ac:dyDescent="0.2">
      <c r="D402" s="108"/>
      <c r="E402" s="108"/>
    </row>
    <row r="403" spans="4:5" ht="15" customHeight="1" x14ac:dyDescent="0.2">
      <c r="D403" s="108"/>
      <c r="E403" s="108"/>
    </row>
    <row r="404" spans="4:5" ht="15" customHeight="1" x14ac:dyDescent="0.2">
      <c r="D404" s="108"/>
      <c r="E404" s="108"/>
    </row>
    <row r="405" spans="4:5" ht="15" customHeight="1" x14ac:dyDescent="0.2">
      <c r="D405" s="108"/>
      <c r="E405" s="108"/>
    </row>
    <row r="406" spans="4:5" ht="15" customHeight="1" x14ac:dyDescent="0.2">
      <c r="D406" s="108"/>
      <c r="E406" s="108"/>
    </row>
    <row r="407" spans="4:5" ht="15" customHeight="1" x14ac:dyDescent="0.2">
      <c r="D407" s="108"/>
      <c r="E407" s="108"/>
    </row>
    <row r="408" spans="4:5" ht="15" customHeight="1" x14ac:dyDescent="0.2">
      <c r="D408" s="108"/>
      <c r="E408" s="108"/>
    </row>
    <row r="409" spans="4:5" ht="15" customHeight="1" x14ac:dyDescent="0.2">
      <c r="D409" s="108"/>
      <c r="E409" s="108"/>
    </row>
    <row r="410" spans="4:5" ht="15" customHeight="1" x14ac:dyDescent="0.2">
      <c r="D410" s="108"/>
      <c r="E410" s="108"/>
    </row>
    <row r="411" spans="4:5" ht="15" customHeight="1" x14ac:dyDescent="0.2">
      <c r="D411" s="108"/>
      <c r="E411" s="108"/>
    </row>
    <row r="412" spans="4:5" ht="15" customHeight="1" x14ac:dyDescent="0.2">
      <c r="D412" s="108"/>
      <c r="E412" s="108"/>
    </row>
    <row r="413" spans="4:5" ht="15" customHeight="1" x14ac:dyDescent="0.2">
      <c r="D413" s="108"/>
      <c r="E413" s="108"/>
    </row>
    <row r="414" spans="4:5" ht="15" customHeight="1" x14ac:dyDescent="0.2">
      <c r="D414" s="108"/>
      <c r="E414" s="108"/>
    </row>
    <row r="415" spans="4:5" ht="15" customHeight="1" x14ac:dyDescent="0.2">
      <c r="D415" s="108"/>
      <c r="E415" s="108"/>
    </row>
    <row r="416" spans="4:5" ht="15" customHeight="1" x14ac:dyDescent="0.2">
      <c r="D416" s="108"/>
      <c r="E416" s="108"/>
    </row>
    <row r="417" spans="4:5" ht="15" customHeight="1" x14ac:dyDescent="0.2">
      <c r="D417" s="108"/>
      <c r="E417" s="108"/>
    </row>
  </sheetData>
  <sheetProtection sheet="1" selectLockedCells="1"/>
  <mergeCells count="2">
    <mergeCell ref="D3:E3"/>
    <mergeCell ref="D2:E2"/>
  </mergeCells>
  <phoneticPr fontId="3" type="noConversion"/>
  <dataValidations count="1">
    <dataValidation type="decimal" errorStyle="warning" operator="greaterThanOrEqual" allowBlank="1" showInputMessage="1" showErrorMessage="1" errorTitle="Erreur de saisie !" error="Les nombres saisis dans ce formulaire doivent être positifs ou nuls." sqref="D32:E37 D40:E46 D18:E29 D6:E15">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8" tint="0.39997558519241921"/>
    <pageSetUpPr fitToPage="1"/>
  </sheetPr>
  <dimension ref="A1:BW416"/>
  <sheetViews>
    <sheetView showGridLines="0" topLeftCell="C22" zoomScale="90" zoomScaleNormal="90" workbookViewId="0">
      <selection activeCell="D9" sqref="D9"/>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75" ht="15" customHeight="1" x14ac:dyDescent="0.2">
      <c r="C1" s="44" t="s">
        <v>755</v>
      </c>
      <c r="BW1" s="37" t="s">
        <v>97</v>
      </c>
    </row>
    <row r="2" spans="1:75" ht="15" customHeight="1" x14ac:dyDescent="0.2">
      <c r="C2" s="131"/>
      <c r="D2" s="258" t="s">
        <v>1</v>
      </c>
      <c r="E2" s="258"/>
    </row>
    <row r="3" spans="1:75" ht="15" customHeight="1" x14ac:dyDescent="0.2">
      <c r="A3" s="39"/>
      <c r="B3" s="39"/>
      <c r="D3" s="252" t="str">
        <f>LEFT(Identification!E16,4)</f>
        <v>2023</v>
      </c>
      <c r="E3" s="252"/>
    </row>
    <row r="4" spans="1:75" s="41" customFormat="1" ht="60" customHeight="1" x14ac:dyDescent="0.2">
      <c r="A4" s="39" t="s">
        <v>864</v>
      </c>
      <c r="B4" s="39" t="s">
        <v>865</v>
      </c>
      <c r="C4" s="42" t="s">
        <v>1825</v>
      </c>
      <c r="D4" s="43" t="s">
        <v>773</v>
      </c>
      <c r="E4" s="43" t="s">
        <v>768</v>
      </c>
    </row>
    <row r="5" spans="1:75" s="53" customFormat="1" ht="15" customHeight="1" x14ac:dyDescent="0.2">
      <c r="A5" s="44" t="s">
        <v>251</v>
      </c>
      <c r="B5" s="44" t="s">
        <v>252</v>
      </c>
      <c r="C5" s="132" t="s">
        <v>757</v>
      </c>
      <c r="D5" s="46">
        <f xml:space="preserve"> D9 + D13 + D17 + D21 + D25 + D29 + D33 + D37 + D41</f>
        <v>0</v>
      </c>
      <c r="E5" s="47">
        <f xml:space="preserve"> E9 + E13 + E17 + E21 + E25 + E29 + E33 + E37 + E41</f>
        <v>0</v>
      </c>
      <c r="F5" s="37"/>
      <c r="G5" s="57"/>
      <c r="H5" s="57"/>
      <c r="I5" s="57"/>
      <c r="J5" s="5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75" s="53" customFormat="1" ht="15" customHeight="1" x14ac:dyDescent="0.2">
      <c r="A6" s="44" t="s">
        <v>253</v>
      </c>
      <c r="B6" s="44" t="s">
        <v>254</v>
      </c>
      <c r="C6" s="133" t="s">
        <v>758</v>
      </c>
      <c r="D6" s="46">
        <f xml:space="preserve"> D10 + D14 + D18 + D22 + D26 + D30 + D34 + D38 + D42</f>
        <v>0</v>
      </c>
      <c r="E6" s="47">
        <f xml:space="preserve"> E10 + E14 + E18 + E22 + E26 + E30 + E34 + E38 + E42</f>
        <v>0</v>
      </c>
      <c r="F6" s="37"/>
      <c r="G6" s="57"/>
      <c r="H6" s="57"/>
      <c r="I6" s="57"/>
      <c r="J6" s="5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1:75" s="53" customFormat="1" ht="15" customHeight="1" x14ac:dyDescent="0.2">
      <c r="A7" s="35"/>
      <c r="B7" s="35"/>
      <c r="C7" s="133"/>
      <c r="D7" s="46"/>
      <c r="E7" s="47"/>
      <c r="F7" s="37"/>
      <c r="G7" s="57"/>
      <c r="H7" s="57"/>
      <c r="I7" s="57"/>
      <c r="J7" s="5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1:75" s="53" customFormat="1" ht="15" customHeight="1" x14ac:dyDescent="0.2">
      <c r="A8" s="35"/>
      <c r="B8" s="35"/>
      <c r="C8" s="134" t="s">
        <v>820</v>
      </c>
      <c r="D8" s="19"/>
      <c r="E8" s="19"/>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row>
    <row r="9" spans="1:75" s="53" customFormat="1" ht="15" customHeight="1" x14ac:dyDescent="0.2">
      <c r="A9" s="35" t="s">
        <v>255</v>
      </c>
      <c r="B9" s="35" t="s">
        <v>256</v>
      </c>
      <c r="C9" s="135" t="s">
        <v>821</v>
      </c>
      <c r="D9" s="3">
        <v>0</v>
      </c>
      <c r="E9" s="4">
        <v>0</v>
      </c>
      <c r="F9" s="37"/>
      <c r="G9" s="57"/>
      <c r="H9" s="57"/>
      <c r="I9" s="57"/>
      <c r="J9" s="57"/>
      <c r="K9" s="37"/>
      <c r="L9" s="37"/>
      <c r="M9" s="37"/>
      <c r="N9" s="37"/>
      <c r="O9" s="37"/>
      <c r="P9" s="37"/>
      <c r="Q9" s="37"/>
      <c r="R9" s="37"/>
      <c r="S9" s="37"/>
      <c r="T9" s="37"/>
      <c r="U9" s="37"/>
      <c r="V9" s="37"/>
      <c r="W9" s="37"/>
      <c r="X9" s="37"/>
      <c r="Y9" s="37"/>
      <c r="Z9" s="37"/>
      <c r="AA9" s="37"/>
      <c r="AB9" s="37"/>
      <c r="AC9" s="37"/>
      <c r="AD9" s="37"/>
      <c r="AE9" s="37"/>
      <c r="AF9" s="37"/>
      <c r="AG9" s="37"/>
      <c r="AH9" s="37"/>
      <c r="AI9" s="37"/>
      <c r="AJ9" s="37"/>
    </row>
    <row r="10" spans="1:75" s="53" customFormat="1" ht="15" customHeight="1" x14ac:dyDescent="0.2">
      <c r="A10" s="35" t="s">
        <v>257</v>
      </c>
      <c r="B10" s="35" t="s">
        <v>258</v>
      </c>
      <c r="C10" s="136" t="s">
        <v>781</v>
      </c>
      <c r="D10" s="20">
        <v>0</v>
      </c>
      <c r="E10" s="6">
        <v>0</v>
      </c>
      <c r="F10" s="37"/>
      <c r="G10" s="57"/>
      <c r="H10" s="57"/>
      <c r="I10" s="57"/>
      <c r="J10" s="5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row>
    <row r="11" spans="1:75" s="53" customFormat="1" ht="15" customHeight="1" x14ac:dyDescent="0.2">
      <c r="A11" s="35"/>
      <c r="B11" s="35"/>
      <c r="C11" s="137"/>
      <c r="D11" s="138"/>
      <c r="E11" s="139"/>
      <c r="F11" s="37"/>
      <c r="G11" s="57"/>
      <c r="H11" s="57"/>
      <c r="I11" s="57"/>
      <c r="J11" s="5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row>
    <row r="12" spans="1:75" s="53" customFormat="1" ht="15" customHeight="1" x14ac:dyDescent="0.2">
      <c r="A12" s="35"/>
      <c r="B12" s="35"/>
      <c r="C12" s="134" t="s">
        <v>822</v>
      </c>
      <c r="D12" s="21"/>
      <c r="E12" s="19"/>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row>
    <row r="13" spans="1:75" s="53" customFormat="1" ht="15" customHeight="1" x14ac:dyDescent="0.2">
      <c r="A13" s="54" t="s">
        <v>259</v>
      </c>
      <c r="B13" s="54" t="s">
        <v>260</v>
      </c>
      <c r="C13" s="135" t="s">
        <v>821</v>
      </c>
      <c r="D13" s="3">
        <v>0</v>
      </c>
      <c r="E13" s="4">
        <v>0</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row>
    <row r="14" spans="1:75" s="53" customFormat="1" ht="15" customHeight="1" x14ac:dyDescent="0.2">
      <c r="A14" s="35" t="s">
        <v>261</v>
      </c>
      <c r="B14" s="35" t="s">
        <v>262</v>
      </c>
      <c r="C14" s="136" t="s">
        <v>781</v>
      </c>
      <c r="D14" s="20">
        <v>0</v>
      </c>
      <c r="E14" s="6">
        <v>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row>
    <row r="15" spans="1:75" s="53" customFormat="1" ht="15" customHeight="1" x14ac:dyDescent="0.2">
      <c r="A15" s="35"/>
      <c r="B15" s="35"/>
      <c r="C15" s="137"/>
      <c r="D15" s="138"/>
      <c r="E15" s="139"/>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row>
    <row r="16" spans="1:75" s="53" customFormat="1" ht="15" customHeight="1" x14ac:dyDescent="0.2">
      <c r="C16" s="134" t="s">
        <v>823</v>
      </c>
      <c r="D16" s="21"/>
      <c r="E16" s="19"/>
      <c r="F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36" s="53" customFormat="1" ht="15" customHeight="1" x14ac:dyDescent="0.2">
      <c r="A17" s="35" t="s">
        <v>263</v>
      </c>
      <c r="B17" s="35" t="s">
        <v>264</v>
      </c>
      <c r="C17" s="135" t="s">
        <v>821</v>
      </c>
      <c r="D17" s="3">
        <v>0</v>
      </c>
      <c r="E17" s="4">
        <v>0</v>
      </c>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row>
    <row r="18" spans="1:36" s="53" customFormat="1" ht="15" customHeight="1" x14ac:dyDescent="0.2">
      <c r="A18" s="35" t="s">
        <v>265</v>
      </c>
      <c r="B18" s="35" t="s">
        <v>266</v>
      </c>
      <c r="C18" s="136" t="s">
        <v>781</v>
      </c>
      <c r="D18" s="20">
        <v>0</v>
      </c>
      <c r="E18" s="6">
        <v>0</v>
      </c>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row>
    <row r="19" spans="1:36" s="53" customFormat="1" ht="15" customHeight="1" x14ac:dyDescent="0.2">
      <c r="C19" s="137"/>
      <c r="D19" s="138"/>
      <c r="E19" s="139"/>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36" s="53" customFormat="1" ht="15" customHeight="1" x14ac:dyDescent="0.2">
      <c r="C20" s="134" t="s">
        <v>824</v>
      </c>
      <c r="D20" s="21"/>
      <c r="E20" s="19"/>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row>
    <row r="21" spans="1:36" s="53" customFormat="1" ht="15" customHeight="1" x14ac:dyDescent="0.2">
      <c r="A21" s="35" t="s">
        <v>267</v>
      </c>
      <c r="B21" s="35" t="s">
        <v>268</v>
      </c>
      <c r="C21" s="135" t="s">
        <v>821</v>
      </c>
      <c r="D21" s="3">
        <v>0</v>
      </c>
      <c r="E21" s="4">
        <v>0</v>
      </c>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row>
    <row r="22" spans="1:36" s="53" customFormat="1" ht="15" customHeight="1" x14ac:dyDescent="0.2">
      <c r="A22" s="39" t="s">
        <v>269</v>
      </c>
      <c r="B22" s="39" t="s">
        <v>270</v>
      </c>
      <c r="C22" s="136" t="s">
        <v>781</v>
      </c>
      <c r="D22" s="20">
        <v>0</v>
      </c>
      <c r="E22" s="6">
        <v>0</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row>
    <row r="23" spans="1:36" s="53" customFormat="1" ht="15" customHeight="1" x14ac:dyDescent="0.2">
      <c r="C23" s="137"/>
      <c r="D23" s="138"/>
      <c r="E23" s="13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row>
    <row r="24" spans="1:36" s="53" customFormat="1" ht="15" customHeight="1" x14ac:dyDescent="0.2">
      <c r="A24" s="35"/>
      <c r="B24" s="35"/>
      <c r="C24" s="134" t="s">
        <v>825</v>
      </c>
      <c r="D24" s="21"/>
      <c r="E24" s="1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row>
    <row r="25" spans="1:36" s="53" customFormat="1" ht="15" customHeight="1" x14ac:dyDescent="0.2">
      <c r="A25" s="35" t="s">
        <v>271</v>
      </c>
      <c r="B25" s="35" t="s">
        <v>272</v>
      </c>
      <c r="C25" s="135" t="s">
        <v>821</v>
      </c>
      <c r="D25" s="3">
        <v>0</v>
      </c>
      <c r="E25" s="4">
        <v>0</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row>
    <row r="26" spans="1:36" s="53" customFormat="1" ht="15" customHeight="1" x14ac:dyDescent="0.2">
      <c r="A26" s="35" t="s">
        <v>273</v>
      </c>
      <c r="B26" s="35" t="s">
        <v>274</v>
      </c>
      <c r="C26" s="136" t="s">
        <v>781</v>
      </c>
      <c r="D26" s="20">
        <v>0</v>
      </c>
      <c r="E26" s="6">
        <v>0</v>
      </c>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row>
    <row r="27" spans="1:36" s="53" customFormat="1" ht="15" customHeight="1" x14ac:dyDescent="0.2">
      <c r="A27" s="35"/>
      <c r="B27" s="35"/>
      <c r="C27" s="137"/>
      <c r="D27" s="138"/>
      <c r="E27" s="139"/>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row>
    <row r="28" spans="1:36" s="53" customFormat="1" x14ac:dyDescent="0.2">
      <c r="C28" s="134" t="s">
        <v>826</v>
      </c>
      <c r="D28" s="21"/>
      <c r="E28" s="19"/>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row>
    <row r="29" spans="1:36" s="53" customFormat="1" ht="15" customHeight="1" x14ac:dyDescent="0.2">
      <c r="A29" s="35" t="s">
        <v>275</v>
      </c>
      <c r="B29" s="35" t="s">
        <v>276</v>
      </c>
      <c r="C29" s="135" t="s">
        <v>821</v>
      </c>
      <c r="D29" s="3">
        <v>0</v>
      </c>
      <c r="E29" s="4">
        <v>0</v>
      </c>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row>
    <row r="30" spans="1:36" s="53" customFormat="1" ht="15" customHeight="1" x14ac:dyDescent="0.2">
      <c r="A30" s="35" t="s">
        <v>277</v>
      </c>
      <c r="B30" s="35" t="s">
        <v>278</v>
      </c>
      <c r="C30" s="136" t="s">
        <v>781</v>
      </c>
      <c r="D30" s="20">
        <v>0</v>
      </c>
      <c r="E30" s="6">
        <v>0</v>
      </c>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1:36" s="53" customFormat="1" ht="15" customHeight="1" x14ac:dyDescent="0.2">
      <c r="C31" s="137"/>
      <c r="D31" s="138"/>
      <c r="E31" s="13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row>
    <row r="32" spans="1:36" s="53" customFormat="1" ht="15" customHeight="1" x14ac:dyDescent="0.2">
      <c r="C32" s="134" t="s">
        <v>827</v>
      </c>
      <c r="D32" s="21"/>
      <c r="E32" s="19"/>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row>
    <row r="33" spans="1:36" s="53" customFormat="1" ht="15" customHeight="1" x14ac:dyDescent="0.2">
      <c r="A33" s="35" t="s">
        <v>279</v>
      </c>
      <c r="B33" s="35" t="s">
        <v>280</v>
      </c>
      <c r="C33" s="135" t="s">
        <v>821</v>
      </c>
      <c r="D33" s="3">
        <v>0</v>
      </c>
      <c r="E33" s="4">
        <v>0</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row>
    <row r="34" spans="1:36" s="53" customFormat="1" ht="15" customHeight="1" x14ac:dyDescent="0.2">
      <c r="A34" s="35" t="s">
        <v>281</v>
      </c>
      <c r="B34" s="35" t="s">
        <v>282</v>
      </c>
      <c r="C34" s="136" t="s">
        <v>781</v>
      </c>
      <c r="D34" s="20">
        <v>0</v>
      </c>
      <c r="E34" s="6">
        <v>0</v>
      </c>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row r="35" spans="1:36" s="53" customFormat="1" ht="15" customHeight="1" x14ac:dyDescent="0.2">
      <c r="C35" s="137"/>
      <c r="D35" s="138"/>
      <c r="E35" s="139"/>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row>
    <row r="36" spans="1:36" s="53" customFormat="1" ht="15" customHeight="1" x14ac:dyDescent="0.2">
      <c r="A36" s="35"/>
      <c r="B36" s="35"/>
      <c r="C36" s="134" t="s">
        <v>828</v>
      </c>
      <c r="D36" s="21"/>
      <c r="E36" s="19"/>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row>
    <row r="37" spans="1:36" s="53" customFormat="1" ht="15" customHeight="1" x14ac:dyDescent="0.2">
      <c r="A37" s="35" t="s">
        <v>283</v>
      </c>
      <c r="B37" s="35" t="s">
        <v>284</v>
      </c>
      <c r="C37" s="135" t="s">
        <v>821</v>
      </c>
      <c r="D37" s="3">
        <v>0</v>
      </c>
      <c r="E37" s="4">
        <v>0</v>
      </c>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row>
    <row r="38" spans="1:36" s="53" customFormat="1" ht="15" customHeight="1" x14ac:dyDescent="0.2">
      <c r="A38" s="35" t="s">
        <v>285</v>
      </c>
      <c r="B38" s="35" t="s">
        <v>286</v>
      </c>
      <c r="C38" s="136" t="s">
        <v>781</v>
      </c>
      <c r="D38" s="20">
        <v>0</v>
      </c>
      <c r="E38" s="6">
        <v>0</v>
      </c>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1:36" s="53" customFormat="1" ht="15" customHeight="1" x14ac:dyDescent="0.2">
      <c r="A39" s="35"/>
      <c r="B39" s="35"/>
      <c r="C39" s="137"/>
      <c r="D39" s="138"/>
      <c r="E39" s="139"/>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row>
    <row r="40" spans="1:36" s="53" customFormat="1" ht="15" customHeight="1" x14ac:dyDescent="0.2">
      <c r="A40" s="35"/>
      <c r="B40" s="35"/>
      <c r="C40" s="134" t="s">
        <v>829</v>
      </c>
      <c r="D40" s="21"/>
      <c r="E40" s="19"/>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row>
    <row r="41" spans="1:36" s="53" customFormat="1" ht="15" customHeight="1" x14ac:dyDescent="0.2">
      <c r="A41" s="35" t="s">
        <v>287</v>
      </c>
      <c r="B41" s="35" t="s">
        <v>288</v>
      </c>
      <c r="C41" s="135" t="s">
        <v>821</v>
      </c>
      <c r="D41" s="3">
        <v>0</v>
      </c>
      <c r="E41" s="4">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row>
    <row r="42" spans="1:36" s="53" customFormat="1" ht="15" customHeight="1" x14ac:dyDescent="0.2">
      <c r="A42" s="35" t="s">
        <v>289</v>
      </c>
      <c r="B42" s="35" t="s">
        <v>290</v>
      </c>
      <c r="C42" s="140" t="s">
        <v>781</v>
      </c>
      <c r="D42" s="22">
        <v>0</v>
      </c>
      <c r="E42" s="8">
        <v>0</v>
      </c>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row>
    <row r="43" spans="1:36" s="53" customFormat="1" ht="15" customHeight="1" x14ac:dyDescent="0.2">
      <c r="A43" s="35"/>
      <c r="B43" s="35"/>
      <c r="C43" s="141"/>
      <c r="D43" s="111"/>
      <c r="E43" s="111"/>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row>
    <row r="44" spans="1:36" ht="15" customHeight="1" x14ac:dyDescent="0.2">
      <c r="C44" s="37" t="s">
        <v>2</v>
      </c>
      <c r="D44" s="111"/>
      <c r="E44" s="111"/>
    </row>
    <row r="45" spans="1:36" ht="15" customHeight="1" x14ac:dyDescent="0.2">
      <c r="C45" s="37" t="s">
        <v>662</v>
      </c>
      <c r="D45" s="111"/>
      <c r="E45" s="111"/>
    </row>
    <row r="46" spans="1:36" ht="15" customHeight="1" x14ac:dyDescent="0.2">
      <c r="C46" s="37" t="s">
        <v>746</v>
      </c>
      <c r="D46" s="111"/>
      <c r="E46" s="111"/>
    </row>
    <row r="47" spans="1:36" ht="15" customHeight="1" x14ac:dyDescent="0.2">
      <c r="C47" s="37" t="s">
        <v>747</v>
      </c>
      <c r="D47" s="111"/>
      <c r="E47" s="111"/>
    </row>
    <row r="48" spans="1:36" ht="15" customHeight="1" x14ac:dyDescent="0.2">
      <c r="C48" s="37" t="s">
        <v>744</v>
      </c>
      <c r="D48" s="111"/>
      <c r="E48" s="111"/>
    </row>
    <row r="49" spans="4:5" ht="15" customHeight="1" x14ac:dyDescent="0.2">
      <c r="D49" s="111"/>
      <c r="E49" s="111"/>
    </row>
    <row r="50" spans="4:5" ht="15" customHeight="1" x14ac:dyDescent="0.2">
      <c r="D50" s="111"/>
      <c r="E50" s="111"/>
    </row>
    <row r="51" spans="4:5" ht="15" customHeight="1" x14ac:dyDescent="0.2">
      <c r="D51" s="111"/>
      <c r="E51" s="111"/>
    </row>
    <row r="52" spans="4:5" ht="15" customHeight="1" x14ac:dyDescent="0.2">
      <c r="D52" s="111"/>
      <c r="E52" s="111"/>
    </row>
    <row r="53" spans="4:5" ht="15" customHeight="1" x14ac:dyDescent="0.2">
      <c r="D53" s="111"/>
      <c r="E53" s="111"/>
    </row>
    <row r="54" spans="4:5" ht="15" customHeight="1" x14ac:dyDescent="0.2">
      <c r="D54" s="111"/>
      <c r="E54" s="111"/>
    </row>
    <row r="55" spans="4:5" ht="15" customHeight="1" x14ac:dyDescent="0.2">
      <c r="D55" s="111"/>
      <c r="E55" s="111"/>
    </row>
    <row r="56" spans="4:5" ht="15" customHeight="1" x14ac:dyDescent="0.2">
      <c r="D56" s="111"/>
      <c r="E56" s="111"/>
    </row>
    <row r="57" spans="4:5" ht="15" customHeight="1" x14ac:dyDescent="0.2">
      <c r="D57" s="111"/>
      <c r="E57" s="111"/>
    </row>
    <row r="58" spans="4:5" ht="15" customHeight="1" x14ac:dyDescent="0.2">
      <c r="D58" s="111"/>
      <c r="E58" s="111"/>
    </row>
    <row r="59" spans="4:5" ht="15" customHeight="1" x14ac:dyDescent="0.2">
      <c r="D59" s="111"/>
      <c r="E59" s="111"/>
    </row>
    <row r="60" spans="4:5" ht="15" customHeight="1" x14ac:dyDescent="0.2">
      <c r="D60" s="111"/>
      <c r="E60" s="111"/>
    </row>
    <row r="61" spans="4:5" ht="15" customHeight="1" x14ac:dyDescent="0.2">
      <c r="D61" s="111"/>
      <c r="E61" s="111"/>
    </row>
    <row r="62" spans="4:5" ht="15" customHeight="1" x14ac:dyDescent="0.2">
      <c r="D62" s="111"/>
      <c r="E62" s="111"/>
    </row>
    <row r="63" spans="4:5" ht="15" customHeight="1" x14ac:dyDescent="0.2">
      <c r="D63" s="111"/>
      <c r="E63" s="111"/>
    </row>
    <row r="64" spans="4:5" ht="15" customHeight="1" x14ac:dyDescent="0.2">
      <c r="D64" s="111"/>
      <c r="E64" s="111"/>
    </row>
    <row r="65" spans="4:5" ht="15" customHeight="1" x14ac:dyDescent="0.2">
      <c r="D65" s="111"/>
      <c r="E65" s="111"/>
    </row>
    <row r="66" spans="4:5" ht="15" customHeight="1" x14ac:dyDescent="0.2">
      <c r="D66" s="111"/>
      <c r="E66" s="111"/>
    </row>
    <row r="67" spans="4:5" ht="15" customHeight="1" x14ac:dyDescent="0.2">
      <c r="D67" s="108"/>
      <c r="E67" s="108"/>
    </row>
    <row r="68" spans="4:5" ht="15" customHeight="1" x14ac:dyDescent="0.2">
      <c r="D68" s="108"/>
      <c r="E68" s="108"/>
    </row>
    <row r="69" spans="4:5" ht="15" customHeight="1" x14ac:dyDescent="0.2">
      <c r="D69" s="108"/>
      <c r="E69" s="108"/>
    </row>
    <row r="70" spans="4:5" ht="15" customHeight="1" x14ac:dyDescent="0.2">
      <c r="D70" s="108"/>
      <c r="E70" s="108"/>
    </row>
    <row r="71" spans="4:5" ht="15" customHeight="1" x14ac:dyDescent="0.2">
      <c r="D71" s="108"/>
      <c r="E71" s="108"/>
    </row>
    <row r="72" spans="4:5" ht="15" customHeight="1" x14ac:dyDescent="0.2">
      <c r="D72" s="108"/>
      <c r="E72" s="108"/>
    </row>
    <row r="73" spans="4:5" ht="15" customHeight="1" x14ac:dyDescent="0.2">
      <c r="D73" s="108"/>
      <c r="E73" s="108"/>
    </row>
    <row r="74" spans="4:5" ht="15" customHeight="1" x14ac:dyDescent="0.2">
      <c r="D74" s="108"/>
      <c r="E74" s="108"/>
    </row>
    <row r="75" spans="4:5" ht="15" customHeight="1" x14ac:dyDescent="0.2">
      <c r="D75" s="108"/>
      <c r="E75" s="108"/>
    </row>
    <row r="76" spans="4:5" ht="15" customHeight="1" x14ac:dyDescent="0.2">
      <c r="D76" s="108"/>
      <c r="E76" s="108"/>
    </row>
    <row r="77" spans="4:5" ht="15" customHeight="1" x14ac:dyDescent="0.2">
      <c r="D77" s="108"/>
      <c r="E77" s="108"/>
    </row>
    <row r="78" spans="4:5" ht="15" customHeight="1" x14ac:dyDescent="0.2">
      <c r="D78" s="108"/>
      <c r="E78" s="108"/>
    </row>
    <row r="79" spans="4:5" ht="15" customHeight="1" x14ac:dyDescent="0.2">
      <c r="D79" s="108"/>
      <c r="E79" s="108"/>
    </row>
    <row r="80" spans="4:5" ht="15" customHeight="1" x14ac:dyDescent="0.2">
      <c r="D80" s="108"/>
      <c r="E80" s="108"/>
    </row>
    <row r="81" spans="4:5" ht="15" customHeight="1" x14ac:dyDescent="0.2">
      <c r="D81" s="108"/>
      <c r="E81" s="108"/>
    </row>
    <row r="82" spans="4:5" ht="15" customHeight="1" x14ac:dyDescent="0.2">
      <c r="D82" s="108"/>
      <c r="E82" s="108"/>
    </row>
    <row r="83" spans="4:5" ht="15" customHeight="1" x14ac:dyDescent="0.2">
      <c r="D83" s="108"/>
      <c r="E83" s="108"/>
    </row>
    <row r="84" spans="4:5" ht="15" customHeight="1" x14ac:dyDescent="0.2">
      <c r="D84" s="108"/>
      <c r="E84" s="108"/>
    </row>
    <row r="85" spans="4:5" ht="15" customHeight="1" x14ac:dyDescent="0.2">
      <c r="D85" s="108"/>
      <c r="E85" s="108"/>
    </row>
    <row r="86" spans="4:5" ht="15" customHeight="1" x14ac:dyDescent="0.2">
      <c r="D86" s="108"/>
      <c r="E86" s="108"/>
    </row>
    <row r="87" spans="4:5" ht="15" customHeight="1" x14ac:dyDescent="0.2">
      <c r="D87" s="108"/>
      <c r="E87" s="108"/>
    </row>
    <row r="88" spans="4:5" ht="15" customHeight="1" x14ac:dyDescent="0.2">
      <c r="D88" s="108"/>
      <c r="E88" s="108"/>
    </row>
    <row r="89" spans="4:5" ht="15" customHeight="1" x14ac:dyDescent="0.2">
      <c r="D89" s="108"/>
      <c r="E89" s="108"/>
    </row>
    <row r="90" spans="4:5" ht="15" customHeight="1" x14ac:dyDescent="0.2">
      <c r="D90" s="108"/>
      <c r="E90" s="108"/>
    </row>
    <row r="91" spans="4:5" ht="15" customHeight="1" x14ac:dyDescent="0.2">
      <c r="D91" s="108"/>
      <c r="E91" s="108"/>
    </row>
    <row r="92" spans="4:5" ht="15" customHeight="1" x14ac:dyDescent="0.2">
      <c r="D92" s="108"/>
      <c r="E92" s="108"/>
    </row>
    <row r="93" spans="4:5" ht="15" customHeight="1" x14ac:dyDescent="0.2">
      <c r="D93" s="108"/>
      <c r="E93" s="108"/>
    </row>
    <row r="94" spans="4:5" ht="15" customHeight="1" x14ac:dyDescent="0.2">
      <c r="D94" s="108"/>
      <c r="E94" s="108"/>
    </row>
    <row r="95" spans="4:5" ht="15" customHeight="1" x14ac:dyDescent="0.2">
      <c r="D95" s="108"/>
      <c r="E95" s="108"/>
    </row>
    <row r="96" spans="4:5" ht="15" customHeight="1" x14ac:dyDescent="0.2">
      <c r="D96" s="108"/>
      <c r="E96" s="108"/>
    </row>
    <row r="97" spans="4:5" ht="15" customHeight="1" x14ac:dyDescent="0.2">
      <c r="D97" s="108"/>
      <c r="E97" s="108"/>
    </row>
    <row r="98" spans="4:5" ht="15" customHeight="1" x14ac:dyDescent="0.2">
      <c r="D98" s="108"/>
      <c r="E98" s="108"/>
    </row>
    <row r="99" spans="4:5" ht="15" customHeight="1" x14ac:dyDescent="0.2">
      <c r="D99" s="108"/>
      <c r="E99" s="108"/>
    </row>
    <row r="100" spans="4:5" ht="15" customHeight="1" x14ac:dyDescent="0.2">
      <c r="D100" s="108"/>
      <c r="E100" s="108"/>
    </row>
    <row r="101" spans="4:5" ht="15" customHeight="1" x14ac:dyDescent="0.2">
      <c r="D101" s="108"/>
      <c r="E101" s="108"/>
    </row>
    <row r="102" spans="4:5" ht="15" customHeight="1" x14ac:dyDescent="0.2">
      <c r="D102" s="108"/>
      <c r="E102" s="108"/>
    </row>
    <row r="103" spans="4:5" ht="15" customHeight="1" x14ac:dyDescent="0.2">
      <c r="D103" s="108"/>
      <c r="E103" s="108"/>
    </row>
    <row r="104" spans="4:5" ht="15" customHeight="1" x14ac:dyDescent="0.2">
      <c r="D104" s="108"/>
      <c r="E104" s="108"/>
    </row>
    <row r="105" spans="4:5" ht="15" customHeight="1" x14ac:dyDescent="0.2">
      <c r="D105" s="108"/>
      <c r="E105" s="108"/>
    </row>
    <row r="106" spans="4:5" ht="15" customHeight="1" x14ac:dyDescent="0.2">
      <c r="D106" s="108"/>
      <c r="E106" s="108"/>
    </row>
    <row r="107" spans="4:5" ht="15" customHeight="1" x14ac:dyDescent="0.2">
      <c r="D107" s="108"/>
      <c r="E107" s="108"/>
    </row>
    <row r="108" spans="4:5" ht="15" customHeight="1" x14ac:dyDescent="0.2">
      <c r="D108" s="108"/>
      <c r="E108" s="108"/>
    </row>
    <row r="109" spans="4:5" ht="15" customHeight="1" x14ac:dyDescent="0.2">
      <c r="D109" s="108"/>
      <c r="E109" s="108"/>
    </row>
    <row r="110" spans="4:5" ht="15" customHeight="1" x14ac:dyDescent="0.2">
      <c r="D110" s="108"/>
      <c r="E110" s="108"/>
    </row>
    <row r="111" spans="4:5" ht="15" customHeight="1" x14ac:dyDescent="0.2">
      <c r="D111" s="108"/>
      <c r="E111" s="108"/>
    </row>
    <row r="112" spans="4:5" ht="15" customHeight="1" x14ac:dyDescent="0.2">
      <c r="D112" s="108"/>
      <c r="E112" s="108"/>
    </row>
    <row r="113" spans="4:5" ht="15" customHeight="1" x14ac:dyDescent="0.2">
      <c r="D113" s="108"/>
      <c r="E113" s="108"/>
    </row>
    <row r="114" spans="4:5" ht="15" customHeight="1" x14ac:dyDescent="0.2">
      <c r="D114" s="108"/>
      <c r="E114" s="108"/>
    </row>
    <row r="115" spans="4:5" ht="15" customHeight="1" x14ac:dyDescent="0.2">
      <c r="D115" s="108"/>
      <c r="E115" s="108"/>
    </row>
    <row r="116" spans="4:5" ht="15" customHeight="1" x14ac:dyDescent="0.2">
      <c r="D116" s="108"/>
      <c r="E116" s="108"/>
    </row>
    <row r="117" spans="4:5" ht="15" customHeight="1" x14ac:dyDescent="0.2">
      <c r="D117" s="108"/>
      <c r="E117" s="108"/>
    </row>
    <row r="118" spans="4:5" ht="15" customHeight="1" x14ac:dyDescent="0.2">
      <c r="D118" s="108"/>
      <c r="E118" s="108"/>
    </row>
    <row r="119" spans="4:5" ht="15" customHeight="1" x14ac:dyDescent="0.2">
      <c r="D119" s="108"/>
      <c r="E119" s="108"/>
    </row>
    <row r="120" spans="4:5" ht="15" customHeight="1" x14ac:dyDescent="0.2">
      <c r="D120" s="108"/>
      <c r="E120" s="108"/>
    </row>
    <row r="121" spans="4:5" ht="15" customHeight="1" x14ac:dyDescent="0.2">
      <c r="D121" s="108"/>
      <c r="E121" s="108"/>
    </row>
    <row r="122" spans="4:5" ht="15" customHeight="1" x14ac:dyDescent="0.2">
      <c r="D122" s="108"/>
      <c r="E122" s="108"/>
    </row>
    <row r="123" spans="4:5" ht="15" customHeight="1" x14ac:dyDescent="0.2">
      <c r="D123" s="108"/>
      <c r="E123" s="108"/>
    </row>
    <row r="124" spans="4:5" ht="15" customHeight="1" x14ac:dyDescent="0.2">
      <c r="D124" s="108"/>
      <c r="E124" s="108"/>
    </row>
    <row r="125" spans="4:5" ht="15" customHeight="1" x14ac:dyDescent="0.2">
      <c r="D125" s="108"/>
      <c r="E125" s="108"/>
    </row>
    <row r="126" spans="4:5" ht="15" customHeight="1" x14ac:dyDescent="0.2">
      <c r="D126" s="108"/>
      <c r="E126" s="108"/>
    </row>
    <row r="127" spans="4:5" ht="15" customHeight="1" x14ac:dyDescent="0.2">
      <c r="D127" s="108"/>
      <c r="E127" s="108"/>
    </row>
    <row r="128" spans="4:5" ht="15" customHeight="1" x14ac:dyDescent="0.2">
      <c r="D128" s="108"/>
      <c r="E128" s="108"/>
    </row>
    <row r="129" spans="4:5" ht="15" customHeight="1" x14ac:dyDescent="0.2">
      <c r="D129" s="108"/>
      <c r="E129" s="108"/>
    </row>
    <row r="130" spans="4:5" ht="15" customHeight="1" x14ac:dyDescent="0.2">
      <c r="D130" s="108"/>
      <c r="E130" s="108"/>
    </row>
    <row r="131" spans="4:5" ht="15" customHeight="1" x14ac:dyDescent="0.2">
      <c r="D131" s="108"/>
      <c r="E131" s="108"/>
    </row>
    <row r="132" spans="4:5" ht="15" customHeight="1" x14ac:dyDescent="0.2">
      <c r="D132" s="108"/>
      <c r="E132" s="108"/>
    </row>
    <row r="133" spans="4:5" ht="15" customHeight="1" x14ac:dyDescent="0.2">
      <c r="D133" s="108"/>
      <c r="E133" s="108"/>
    </row>
    <row r="134" spans="4:5" ht="15" customHeight="1" x14ac:dyDescent="0.2">
      <c r="D134" s="108"/>
      <c r="E134" s="108"/>
    </row>
    <row r="135" spans="4:5" ht="15" customHeight="1" x14ac:dyDescent="0.2">
      <c r="D135" s="108"/>
      <c r="E135" s="108"/>
    </row>
    <row r="136" spans="4:5" ht="15" customHeight="1" x14ac:dyDescent="0.2">
      <c r="D136" s="108"/>
      <c r="E136" s="108"/>
    </row>
    <row r="137" spans="4:5" ht="15" customHeight="1" x14ac:dyDescent="0.2">
      <c r="D137" s="108"/>
      <c r="E137" s="108"/>
    </row>
    <row r="138" spans="4:5" ht="15" customHeight="1" x14ac:dyDescent="0.2">
      <c r="D138" s="108"/>
      <c r="E138" s="108"/>
    </row>
    <row r="139" spans="4:5" ht="15" customHeight="1" x14ac:dyDescent="0.2">
      <c r="D139" s="108"/>
      <c r="E139" s="108"/>
    </row>
    <row r="140" spans="4:5" ht="15" customHeight="1" x14ac:dyDescent="0.2">
      <c r="D140" s="108"/>
      <c r="E140" s="108"/>
    </row>
    <row r="141" spans="4:5" ht="15" customHeight="1" x14ac:dyDescent="0.2">
      <c r="D141" s="108"/>
      <c r="E141" s="108"/>
    </row>
    <row r="142" spans="4:5" ht="15" customHeight="1" x14ac:dyDescent="0.2">
      <c r="D142" s="108"/>
      <c r="E142" s="108"/>
    </row>
    <row r="143" spans="4:5" ht="15" customHeight="1" x14ac:dyDescent="0.2">
      <c r="D143" s="108"/>
      <c r="E143" s="108"/>
    </row>
    <row r="144" spans="4:5" ht="15" customHeight="1" x14ac:dyDescent="0.2">
      <c r="D144" s="108"/>
      <c r="E144" s="108"/>
    </row>
    <row r="145" spans="4:5" ht="15" customHeight="1" x14ac:dyDescent="0.2">
      <c r="D145" s="108"/>
      <c r="E145" s="108"/>
    </row>
    <row r="146" spans="4:5" ht="15" customHeight="1" x14ac:dyDescent="0.2">
      <c r="D146" s="108"/>
      <c r="E146" s="108"/>
    </row>
    <row r="147" spans="4:5" ht="15" customHeight="1" x14ac:dyDescent="0.2">
      <c r="D147" s="108"/>
      <c r="E147" s="108"/>
    </row>
    <row r="148" spans="4:5" ht="15" customHeight="1" x14ac:dyDescent="0.2">
      <c r="D148" s="108"/>
      <c r="E148" s="108"/>
    </row>
    <row r="149" spans="4:5" ht="15" customHeight="1" x14ac:dyDescent="0.2">
      <c r="D149" s="108"/>
      <c r="E149" s="108"/>
    </row>
    <row r="150" spans="4:5" ht="15" customHeight="1" x14ac:dyDescent="0.2">
      <c r="D150" s="108"/>
      <c r="E150" s="108"/>
    </row>
    <row r="151" spans="4:5" ht="15" customHeight="1" x14ac:dyDescent="0.2">
      <c r="D151" s="108"/>
      <c r="E151" s="108"/>
    </row>
    <row r="152" spans="4:5" ht="15" customHeight="1" x14ac:dyDescent="0.2">
      <c r="D152" s="108"/>
      <c r="E152" s="108"/>
    </row>
    <row r="153" spans="4:5" ht="15" customHeight="1" x14ac:dyDescent="0.2">
      <c r="D153" s="108"/>
      <c r="E153" s="108"/>
    </row>
    <row r="154" spans="4:5" ht="15" customHeight="1" x14ac:dyDescent="0.2">
      <c r="D154" s="108"/>
      <c r="E154" s="108"/>
    </row>
    <row r="155" spans="4:5" ht="15" customHeight="1" x14ac:dyDescent="0.2">
      <c r="D155" s="108"/>
      <c r="E155" s="108"/>
    </row>
    <row r="156" spans="4:5" ht="15" customHeight="1" x14ac:dyDescent="0.2">
      <c r="D156" s="108"/>
      <c r="E156" s="108"/>
    </row>
    <row r="157" spans="4:5" ht="15" customHeight="1" x14ac:dyDescent="0.2">
      <c r="D157" s="108"/>
      <c r="E157" s="108"/>
    </row>
    <row r="158" spans="4:5" ht="15" customHeight="1" x14ac:dyDescent="0.2">
      <c r="D158" s="108"/>
      <c r="E158" s="108"/>
    </row>
    <row r="159" spans="4:5" ht="15" customHeight="1" x14ac:dyDescent="0.2">
      <c r="D159" s="108"/>
      <c r="E159" s="108"/>
    </row>
    <row r="160" spans="4:5" ht="15" customHeight="1" x14ac:dyDescent="0.2">
      <c r="D160" s="108"/>
      <c r="E160" s="108"/>
    </row>
    <row r="161" spans="4:5" ht="15" customHeight="1" x14ac:dyDescent="0.2">
      <c r="D161" s="108"/>
      <c r="E161" s="108"/>
    </row>
    <row r="162" spans="4:5" ht="15" customHeight="1" x14ac:dyDescent="0.2">
      <c r="D162" s="108"/>
      <c r="E162" s="108"/>
    </row>
    <row r="163" spans="4:5" ht="15" customHeight="1" x14ac:dyDescent="0.2">
      <c r="D163" s="108"/>
      <c r="E163" s="108"/>
    </row>
    <row r="164" spans="4:5" ht="15" customHeight="1" x14ac:dyDescent="0.2">
      <c r="D164" s="108"/>
      <c r="E164" s="108"/>
    </row>
    <row r="165" spans="4:5" ht="15" customHeight="1" x14ac:dyDescent="0.2">
      <c r="D165" s="108"/>
      <c r="E165" s="108"/>
    </row>
    <row r="166" spans="4:5" ht="15" customHeight="1" x14ac:dyDescent="0.2">
      <c r="D166" s="108"/>
      <c r="E166" s="108"/>
    </row>
    <row r="167" spans="4:5" ht="15" customHeight="1" x14ac:dyDescent="0.2">
      <c r="D167" s="108"/>
      <c r="E167" s="108"/>
    </row>
    <row r="168" spans="4:5" ht="15" customHeight="1" x14ac:dyDescent="0.2">
      <c r="D168" s="108"/>
      <c r="E168" s="108"/>
    </row>
    <row r="169" spans="4:5" ht="15" customHeight="1" x14ac:dyDescent="0.2">
      <c r="D169" s="108"/>
      <c r="E169" s="108"/>
    </row>
    <row r="170" spans="4:5" ht="15" customHeight="1" x14ac:dyDescent="0.2">
      <c r="D170" s="108"/>
      <c r="E170" s="108"/>
    </row>
    <row r="171" spans="4:5" ht="15" customHeight="1" x14ac:dyDescent="0.2">
      <c r="D171" s="108"/>
      <c r="E171" s="108"/>
    </row>
    <row r="172" spans="4:5" ht="15" customHeight="1" x14ac:dyDescent="0.2">
      <c r="D172" s="108"/>
      <c r="E172" s="108"/>
    </row>
    <row r="173" spans="4:5" ht="15" customHeight="1" x14ac:dyDescent="0.2">
      <c r="D173" s="108"/>
      <c r="E173" s="108"/>
    </row>
    <row r="174" spans="4:5" ht="15" customHeight="1" x14ac:dyDescent="0.2">
      <c r="D174" s="108"/>
      <c r="E174" s="108"/>
    </row>
    <row r="175" spans="4:5" ht="15" customHeight="1" x14ac:dyDescent="0.2">
      <c r="D175" s="108"/>
      <c r="E175" s="108"/>
    </row>
    <row r="176" spans="4:5" ht="15" customHeight="1" x14ac:dyDescent="0.2">
      <c r="D176" s="108"/>
      <c r="E176" s="108"/>
    </row>
    <row r="177" spans="4:5" ht="15" customHeight="1" x14ac:dyDescent="0.2">
      <c r="D177" s="108"/>
      <c r="E177" s="108"/>
    </row>
    <row r="178" spans="4:5" ht="15" customHeight="1" x14ac:dyDescent="0.2">
      <c r="D178" s="108"/>
      <c r="E178" s="108"/>
    </row>
    <row r="179" spans="4:5" ht="15" customHeight="1" x14ac:dyDescent="0.2">
      <c r="D179" s="108"/>
      <c r="E179" s="108"/>
    </row>
    <row r="180" spans="4:5" ht="15" customHeight="1" x14ac:dyDescent="0.2">
      <c r="D180" s="108"/>
      <c r="E180" s="108"/>
    </row>
    <row r="181" spans="4:5" ht="15" customHeight="1" x14ac:dyDescent="0.2">
      <c r="D181" s="108"/>
      <c r="E181" s="108"/>
    </row>
    <row r="182" spans="4:5" ht="15" customHeight="1" x14ac:dyDescent="0.2">
      <c r="D182" s="108"/>
      <c r="E182" s="108"/>
    </row>
    <row r="183" spans="4:5" ht="15" customHeight="1" x14ac:dyDescent="0.2">
      <c r="D183" s="108"/>
      <c r="E183" s="108"/>
    </row>
    <row r="184" spans="4:5" ht="15" customHeight="1" x14ac:dyDescent="0.2">
      <c r="D184" s="108"/>
      <c r="E184" s="108"/>
    </row>
    <row r="185" spans="4:5" ht="15" customHeight="1" x14ac:dyDescent="0.2">
      <c r="D185" s="108"/>
      <c r="E185" s="108"/>
    </row>
    <row r="186" spans="4:5" ht="15" customHeight="1" x14ac:dyDescent="0.2">
      <c r="D186" s="108"/>
      <c r="E186" s="108"/>
    </row>
    <row r="187" spans="4:5" ht="15" customHeight="1" x14ac:dyDescent="0.2">
      <c r="D187" s="108"/>
      <c r="E187" s="108"/>
    </row>
    <row r="188" spans="4:5" ht="15" customHeight="1" x14ac:dyDescent="0.2">
      <c r="D188" s="108"/>
      <c r="E188" s="108"/>
    </row>
    <row r="189" spans="4:5" ht="15" customHeight="1" x14ac:dyDescent="0.2">
      <c r="D189" s="108"/>
      <c r="E189" s="108"/>
    </row>
    <row r="190" spans="4:5" ht="15" customHeight="1" x14ac:dyDescent="0.2">
      <c r="D190" s="108"/>
      <c r="E190" s="108"/>
    </row>
    <row r="191" spans="4:5" ht="15" customHeight="1" x14ac:dyDescent="0.2">
      <c r="D191" s="108"/>
      <c r="E191" s="108"/>
    </row>
    <row r="192" spans="4:5" ht="15" customHeight="1" x14ac:dyDescent="0.2">
      <c r="D192" s="108"/>
      <c r="E192" s="108"/>
    </row>
    <row r="193" spans="4:5" ht="15" customHeight="1" x14ac:dyDescent="0.2">
      <c r="D193" s="108"/>
      <c r="E193" s="108"/>
    </row>
    <row r="194" spans="4:5" ht="15" customHeight="1" x14ac:dyDescent="0.2">
      <c r="D194" s="108"/>
      <c r="E194" s="108"/>
    </row>
    <row r="195" spans="4:5" ht="15" customHeight="1" x14ac:dyDescent="0.2">
      <c r="D195" s="108"/>
      <c r="E195" s="108"/>
    </row>
    <row r="196" spans="4:5" ht="15" customHeight="1" x14ac:dyDescent="0.2">
      <c r="D196" s="108"/>
      <c r="E196" s="108"/>
    </row>
    <row r="197" spans="4:5" ht="15" customHeight="1" x14ac:dyDescent="0.2">
      <c r="D197" s="108"/>
      <c r="E197" s="108"/>
    </row>
    <row r="198" spans="4:5" ht="15" customHeight="1" x14ac:dyDescent="0.2">
      <c r="D198" s="108"/>
      <c r="E198" s="108"/>
    </row>
    <row r="199" spans="4:5" ht="15" customHeight="1" x14ac:dyDescent="0.2">
      <c r="D199" s="108"/>
      <c r="E199" s="108"/>
    </row>
    <row r="200" spans="4:5" ht="15" customHeight="1" x14ac:dyDescent="0.2">
      <c r="D200" s="108"/>
      <c r="E200" s="108"/>
    </row>
    <row r="201" spans="4:5" ht="15" customHeight="1" x14ac:dyDescent="0.2">
      <c r="D201" s="108"/>
      <c r="E201" s="108"/>
    </row>
    <row r="202" spans="4:5" ht="15" customHeight="1" x14ac:dyDescent="0.2">
      <c r="D202" s="108"/>
      <c r="E202" s="108"/>
    </row>
    <row r="203" spans="4:5" ht="15" customHeight="1" x14ac:dyDescent="0.2">
      <c r="D203" s="108"/>
      <c r="E203" s="108"/>
    </row>
    <row r="204" spans="4:5" ht="15" customHeight="1" x14ac:dyDescent="0.2">
      <c r="D204" s="108"/>
      <c r="E204" s="108"/>
    </row>
    <row r="205" spans="4:5" ht="15" customHeight="1" x14ac:dyDescent="0.2">
      <c r="D205" s="108"/>
      <c r="E205" s="108"/>
    </row>
    <row r="206" spans="4:5" ht="15" customHeight="1" x14ac:dyDescent="0.2">
      <c r="D206" s="108"/>
      <c r="E206" s="108"/>
    </row>
    <row r="207" spans="4:5" ht="15" customHeight="1" x14ac:dyDescent="0.2">
      <c r="D207" s="108"/>
      <c r="E207" s="108"/>
    </row>
    <row r="208" spans="4:5" ht="15" customHeight="1" x14ac:dyDescent="0.2">
      <c r="D208" s="108"/>
      <c r="E208" s="108"/>
    </row>
    <row r="209" spans="4:5" ht="15" customHeight="1" x14ac:dyDescent="0.2">
      <c r="D209" s="108"/>
      <c r="E209" s="108"/>
    </row>
    <row r="210" spans="4:5" ht="15" customHeight="1" x14ac:dyDescent="0.2">
      <c r="D210" s="108"/>
      <c r="E210" s="108"/>
    </row>
    <row r="211" spans="4:5" ht="15" customHeight="1" x14ac:dyDescent="0.2">
      <c r="D211" s="108"/>
      <c r="E211" s="108"/>
    </row>
    <row r="212" spans="4:5" ht="15" customHeight="1" x14ac:dyDescent="0.2">
      <c r="D212" s="108"/>
      <c r="E212" s="108"/>
    </row>
    <row r="213" spans="4:5" ht="15" customHeight="1" x14ac:dyDescent="0.2">
      <c r="D213" s="108"/>
      <c r="E213" s="108"/>
    </row>
    <row r="214" spans="4:5" ht="15" customHeight="1" x14ac:dyDescent="0.2">
      <c r="D214" s="108"/>
      <c r="E214" s="108"/>
    </row>
    <row r="215" spans="4:5" ht="15" customHeight="1" x14ac:dyDescent="0.2">
      <c r="D215" s="108"/>
      <c r="E215" s="108"/>
    </row>
    <row r="216" spans="4:5" ht="15" customHeight="1" x14ac:dyDescent="0.2">
      <c r="D216" s="108"/>
      <c r="E216" s="108"/>
    </row>
    <row r="217" spans="4:5" ht="15" customHeight="1" x14ac:dyDescent="0.2">
      <c r="D217" s="108"/>
      <c r="E217" s="108"/>
    </row>
    <row r="218" spans="4:5" ht="15" customHeight="1" x14ac:dyDescent="0.2">
      <c r="D218" s="108"/>
      <c r="E218" s="108"/>
    </row>
    <row r="219" spans="4:5" ht="15" customHeight="1" x14ac:dyDescent="0.2">
      <c r="D219" s="108"/>
      <c r="E219" s="108"/>
    </row>
    <row r="220" spans="4:5" ht="15" customHeight="1" x14ac:dyDescent="0.2">
      <c r="D220" s="108"/>
      <c r="E220" s="108"/>
    </row>
    <row r="221" spans="4:5" ht="15" customHeight="1" x14ac:dyDescent="0.2">
      <c r="D221" s="108"/>
      <c r="E221" s="108"/>
    </row>
    <row r="222" spans="4:5" ht="15" customHeight="1" x14ac:dyDescent="0.2">
      <c r="D222" s="108"/>
      <c r="E222" s="108"/>
    </row>
    <row r="223" spans="4:5" ht="15" customHeight="1" x14ac:dyDescent="0.2">
      <c r="D223" s="108"/>
      <c r="E223" s="108"/>
    </row>
    <row r="224" spans="4:5" ht="15" customHeight="1" x14ac:dyDescent="0.2">
      <c r="D224" s="108"/>
      <c r="E224" s="108"/>
    </row>
    <row r="225" spans="4:5" ht="15" customHeight="1" x14ac:dyDescent="0.2">
      <c r="D225" s="108"/>
      <c r="E225" s="108"/>
    </row>
    <row r="226" spans="4:5" ht="15" customHeight="1" x14ac:dyDescent="0.2">
      <c r="D226" s="108"/>
      <c r="E226" s="108"/>
    </row>
    <row r="227" spans="4:5" ht="15" customHeight="1" x14ac:dyDescent="0.2">
      <c r="D227" s="108"/>
      <c r="E227" s="108"/>
    </row>
    <row r="228" spans="4:5" ht="15" customHeight="1" x14ac:dyDescent="0.2">
      <c r="D228" s="108"/>
      <c r="E228" s="108"/>
    </row>
    <row r="229" spans="4:5" ht="15" customHeight="1" x14ac:dyDescent="0.2">
      <c r="D229" s="108"/>
      <c r="E229" s="108"/>
    </row>
    <row r="230" spans="4:5" ht="15" customHeight="1" x14ac:dyDescent="0.2">
      <c r="D230" s="108"/>
      <c r="E230" s="108"/>
    </row>
    <row r="231" spans="4:5" ht="15" customHeight="1" x14ac:dyDescent="0.2">
      <c r="D231" s="108"/>
      <c r="E231" s="108"/>
    </row>
    <row r="232" spans="4:5" ht="15" customHeight="1" x14ac:dyDescent="0.2">
      <c r="D232" s="108"/>
      <c r="E232" s="108"/>
    </row>
    <row r="233" spans="4:5" ht="15" customHeight="1" x14ac:dyDescent="0.2">
      <c r="D233" s="108"/>
      <c r="E233" s="108"/>
    </row>
    <row r="234" spans="4:5" ht="15" customHeight="1" x14ac:dyDescent="0.2">
      <c r="D234" s="108"/>
      <c r="E234" s="108"/>
    </row>
    <row r="235" spans="4:5" ht="15" customHeight="1" x14ac:dyDescent="0.2">
      <c r="D235" s="108"/>
      <c r="E235" s="108"/>
    </row>
    <row r="236" spans="4:5" ht="15" customHeight="1" x14ac:dyDescent="0.2">
      <c r="D236" s="108"/>
      <c r="E236" s="108"/>
    </row>
    <row r="237" spans="4:5" ht="15" customHeight="1" x14ac:dyDescent="0.2">
      <c r="D237" s="108"/>
      <c r="E237" s="108"/>
    </row>
    <row r="238" spans="4:5" ht="15" customHeight="1" x14ac:dyDescent="0.2">
      <c r="D238" s="108"/>
      <c r="E238" s="108"/>
    </row>
    <row r="239" spans="4:5" ht="15" customHeight="1" x14ac:dyDescent="0.2">
      <c r="D239" s="108"/>
      <c r="E239" s="108"/>
    </row>
    <row r="240" spans="4:5" ht="15" customHeight="1" x14ac:dyDescent="0.2">
      <c r="D240" s="108"/>
      <c r="E240" s="108"/>
    </row>
    <row r="241" spans="4:5" ht="15" customHeight="1" x14ac:dyDescent="0.2">
      <c r="D241" s="108"/>
      <c r="E241" s="108"/>
    </row>
    <row r="242" spans="4:5" ht="15" customHeight="1" x14ac:dyDescent="0.2">
      <c r="D242" s="108"/>
      <c r="E242" s="108"/>
    </row>
    <row r="243" spans="4:5" ht="15" customHeight="1" x14ac:dyDescent="0.2">
      <c r="D243" s="108"/>
      <c r="E243" s="108"/>
    </row>
    <row r="244" spans="4:5" ht="15" customHeight="1" x14ac:dyDescent="0.2">
      <c r="D244" s="108"/>
      <c r="E244" s="108"/>
    </row>
    <row r="245" spans="4:5" ht="15" customHeight="1" x14ac:dyDescent="0.2">
      <c r="D245" s="108"/>
      <c r="E245" s="108"/>
    </row>
    <row r="246" spans="4:5" ht="15" customHeight="1" x14ac:dyDescent="0.2">
      <c r="D246" s="108"/>
      <c r="E246" s="108"/>
    </row>
    <row r="247" spans="4:5" ht="15" customHeight="1" x14ac:dyDescent="0.2">
      <c r="D247" s="108"/>
      <c r="E247" s="108"/>
    </row>
    <row r="248" spans="4:5" ht="15" customHeight="1" x14ac:dyDescent="0.2">
      <c r="D248" s="108"/>
      <c r="E248" s="108"/>
    </row>
    <row r="249" spans="4:5" ht="15" customHeight="1" x14ac:dyDescent="0.2">
      <c r="D249" s="108"/>
      <c r="E249" s="108"/>
    </row>
    <row r="250" spans="4:5" ht="15" customHeight="1" x14ac:dyDescent="0.2">
      <c r="D250" s="108"/>
      <c r="E250" s="108"/>
    </row>
    <row r="251" spans="4:5" ht="15" customHeight="1" x14ac:dyDescent="0.2">
      <c r="D251" s="108"/>
      <c r="E251" s="108"/>
    </row>
    <row r="252" spans="4:5" ht="15" customHeight="1" x14ac:dyDescent="0.2">
      <c r="D252" s="108"/>
      <c r="E252" s="108"/>
    </row>
    <row r="253" spans="4:5" ht="15" customHeight="1" x14ac:dyDescent="0.2">
      <c r="D253" s="108"/>
      <c r="E253" s="108"/>
    </row>
    <row r="254" spans="4:5" ht="15" customHeight="1" x14ac:dyDescent="0.2">
      <c r="D254" s="108"/>
      <c r="E254" s="108"/>
    </row>
    <row r="255" spans="4:5" ht="15" customHeight="1" x14ac:dyDescent="0.2">
      <c r="D255" s="108"/>
      <c r="E255" s="108"/>
    </row>
    <row r="256" spans="4:5" ht="15" customHeight="1" x14ac:dyDescent="0.2">
      <c r="D256" s="108"/>
      <c r="E256" s="108"/>
    </row>
    <row r="257" spans="4:5" ht="15" customHeight="1" x14ac:dyDescent="0.2">
      <c r="D257" s="108"/>
      <c r="E257" s="108"/>
    </row>
    <row r="258" spans="4:5" ht="15" customHeight="1" x14ac:dyDescent="0.2">
      <c r="D258" s="108"/>
      <c r="E258" s="108"/>
    </row>
    <row r="259" spans="4:5" ht="15" customHeight="1" x14ac:dyDescent="0.2">
      <c r="D259" s="108"/>
      <c r="E259" s="108"/>
    </row>
    <row r="260" spans="4:5" ht="15" customHeight="1" x14ac:dyDescent="0.2">
      <c r="D260" s="108"/>
      <c r="E260" s="108"/>
    </row>
    <row r="261" spans="4:5" ht="15" customHeight="1" x14ac:dyDescent="0.2">
      <c r="D261" s="108"/>
      <c r="E261" s="108"/>
    </row>
    <row r="262" spans="4:5" ht="15" customHeight="1" x14ac:dyDescent="0.2">
      <c r="D262" s="108"/>
      <c r="E262" s="108"/>
    </row>
    <row r="263" spans="4:5" ht="15" customHeight="1" x14ac:dyDescent="0.2">
      <c r="D263" s="108"/>
      <c r="E263" s="108"/>
    </row>
    <row r="264" spans="4:5" ht="15" customHeight="1" x14ac:dyDescent="0.2">
      <c r="D264" s="108"/>
      <c r="E264" s="108"/>
    </row>
    <row r="265" spans="4:5" ht="15" customHeight="1" x14ac:dyDescent="0.2">
      <c r="D265" s="108"/>
      <c r="E265" s="108"/>
    </row>
    <row r="266" spans="4:5" ht="15" customHeight="1" x14ac:dyDescent="0.2">
      <c r="D266" s="108"/>
      <c r="E266" s="108"/>
    </row>
    <row r="267" spans="4:5" ht="15" customHeight="1" x14ac:dyDescent="0.2">
      <c r="D267" s="108"/>
      <c r="E267" s="108"/>
    </row>
    <row r="268" spans="4:5" ht="15" customHeight="1" x14ac:dyDescent="0.2">
      <c r="D268" s="108"/>
      <c r="E268" s="108"/>
    </row>
    <row r="269" spans="4:5" ht="15" customHeight="1" x14ac:dyDescent="0.2">
      <c r="D269" s="108"/>
      <c r="E269" s="108"/>
    </row>
    <row r="270" spans="4:5" ht="15" customHeight="1" x14ac:dyDescent="0.2">
      <c r="D270" s="108"/>
      <c r="E270" s="108"/>
    </row>
    <row r="271" spans="4:5" ht="15" customHeight="1" x14ac:dyDescent="0.2">
      <c r="D271" s="108"/>
      <c r="E271" s="108"/>
    </row>
    <row r="272" spans="4:5" ht="15" customHeight="1" x14ac:dyDescent="0.2">
      <c r="D272" s="108"/>
      <c r="E272" s="108"/>
    </row>
    <row r="273" spans="4:5" ht="15" customHeight="1" x14ac:dyDescent="0.2">
      <c r="D273" s="108"/>
      <c r="E273" s="108"/>
    </row>
    <row r="274" spans="4:5" ht="15" customHeight="1" x14ac:dyDescent="0.2">
      <c r="D274" s="108"/>
      <c r="E274" s="108"/>
    </row>
    <row r="275" spans="4:5" ht="15" customHeight="1" x14ac:dyDescent="0.2">
      <c r="D275" s="108"/>
      <c r="E275" s="108"/>
    </row>
    <row r="276" spans="4:5" ht="15" customHeight="1" x14ac:dyDescent="0.2">
      <c r="D276" s="108"/>
      <c r="E276" s="108"/>
    </row>
    <row r="277" spans="4:5" ht="15" customHeight="1" x14ac:dyDescent="0.2">
      <c r="D277" s="108"/>
      <c r="E277" s="108"/>
    </row>
    <row r="278" spans="4:5" ht="15" customHeight="1" x14ac:dyDescent="0.2">
      <c r="D278" s="108"/>
      <c r="E278" s="108"/>
    </row>
    <row r="279" spans="4:5" ht="15" customHeight="1" x14ac:dyDescent="0.2">
      <c r="D279" s="108"/>
      <c r="E279" s="108"/>
    </row>
    <row r="280" spans="4:5" ht="15" customHeight="1" x14ac:dyDescent="0.2">
      <c r="D280" s="108"/>
      <c r="E280" s="108"/>
    </row>
    <row r="281" spans="4:5" ht="15" customHeight="1" x14ac:dyDescent="0.2">
      <c r="D281" s="108"/>
      <c r="E281" s="108"/>
    </row>
    <row r="282" spans="4:5" ht="15" customHeight="1" x14ac:dyDescent="0.2">
      <c r="D282" s="108"/>
      <c r="E282" s="108"/>
    </row>
    <row r="283" spans="4:5" ht="15" customHeight="1" x14ac:dyDescent="0.2">
      <c r="D283" s="108"/>
      <c r="E283" s="108"/>
    </row>
    <row r="284" spans="4:5" ht="15" customHeight="1" x14ac:dyDescent="0.2">
      <c r="D284" s="108"/>
      <c r="E284" s="108"/>
    </row>
    <row r="285" spans="4:5" ht="15" customHeight="1" x14ac:dyDescent="0.2">
      <c r="D285" s="108"/>
      <c r="E285" s="108"/>
    </row>
    <row r="286" spans="4:5" ht="15" customHeight="1" x14ac:dyDescent="0.2">
      <c r="D286" s="108"/>
      <c r="E286" s="108"/>
    </row>
    <row r="287" spans="4:5" ht="15" customHeight="1" x14ac:dyDescent="0.2">
      <c r="D287" s="108"/>
      <c r="E287" s="108"/>
    </row>
    <row r="288" spans="4:5" ht="15" customHeight="1" x14ac:dyDescent="0.2">
      <c r="D288" s="108"/>
      <c r="E288" s="108"/>
    </row>
    <row r="289" spans="4:5" ht="15" customHeight="1" x14ac:dyDescent="0.2">
      <c r="D289" s="108"/>
      <c r="E289" s="108"/>
    </row>
    <row r="290" spans="4:5" ht="15" customHeight="1" x14ac:dyDescent="0.2">
      <c r="D290" s="108"/>
      <c r="E290" s="108"/>
    </row>
    <row r="291" spans="4:5" ht="15" customHeight="1" x14ac:dyDescent="0.2">
      <c r="D291" s="108"/>
      <c r="E291" s="108"/>
    </row>
    <row r="292" spans="4:5" ht="15" customHeight="1" x14ac:dyDescent="0.2">
      <c r="D292" s="108"/>
      <c r="E292" s="108"/>
    </row>
    <row r="293" spans="4:5" ht="15" customHeight="1" x14ac:dyDescent="0.2">
      <c r="D293" s="108"/>
      <c r="E293" s="108"/>
    </row>
    <row r="294" spans="4:5" ht="15" customHeight="1" x14ac:dyDescent="0.2">
      <c r="D294" s="108"/>
      <c r="E294" s="108"/>
    </row>
    <row r="295" spans="4:5" ht="15" customHeight="1" x14ac:dyDescent="0.2">
      <c r="D295" s="108"/>
      <c r="E295" s="108"/>
    </row>
    <row r="296" spans="4:5" ht="15" customHeight="1" x14ac:dyDescent="0.2">
      <c r="D296" s="108"/>
      <c r="E296" s="108"/>
    </row>
    <row r="297" spans="4:5" ht="15" customHeight="1" x14ac:dyDescent="0.2">
      <c r="D297" s="108"/>
      <c r="E297" s="108"/>
    </row>
    <row r="298" spans="4:5" ht="15" customHeight="1" x14ac:dyDescent="0.2">
      <c r="D298" s="108"/>
      <c r="E298" s="108"/>
    </row>
    <row r="299" spans="4:5" ht="15" customHeight="1" x14ac:dyDescent="0.2">
      <c r="D299" s="108"/>
      <c r="E299" s="108"/>
    </row>
    <row r="300" spans="4:5" ht="15" customHeight="1" x14ac:dyDescent="0.2">
      <c r="D300" s="108"/>
      <c r="E300" s="108"/>
    </row>
    <row r="301" spans="4:5" ht="15" customHeight="1" x14ac:dyDescent="0.2">
      <c r="D301" s="108"/>
      <c r="E301" s="108"/>
    </row>
    <row r="302" spans="4:5" ht="15" customHeight="1" x14ac:dyDescent="0.2">
      <c r="D302" s="108"/>
      <c r="E302" s="108"/>
    </row>
    <row r="303" spans="4:5" ht="15" customHeight="1" x14ac:dyDescent="0.2">
      <c r="D303" s="108"/>
      <c r="E303" s="108"/>
    </row>
    <row r="304" spans="4:5" ht="15" customHeight="1" x14ac:dyDescent="0.2">
      <c r="D304" s="108"/>
      <c r="E304" s="108"/>
    </row>
    <row r="305" spans="4:5" ht="15" customHeight="1" x14ac:dyDescent="0.2">
      <c r="D305" s="108"/>
      <c r="E305" s="108"/>
    </row>
    <row r="306" spans="4:5" ht="15" customHeight="1" x14ac:dyDescent="0.2">
      <c r="D306" s="108"/>
      <c r="E306" s="108"/>
    </row>
    <row r="307" spans="4:5" ht="15" customHeight="1" x14ac:dyDescent="0.2">
      <c r="D307" s="108"/>
      <c r="E307" s="108"/>
    </row>
    <row r="308" spans="4:5" ht="15" customHeight="1" x14ac:dyDescent="0.2">
      <c r="D308" s="108"/>
      <c r="E308" s="108"/>
    </row>
    <row r="309" spans="4:5" ht="15" customHeight="1" x14ac:dyDescent="0.2">
      <c r="D309" s="108"/>
      <c r="E309" s="108"/>
    </row>
    <row r="310" spans="4:5" ht="15" customHeight="1" x14ac:dyDescent="0.2">
      <c r="D310" s="108"/>
      <c r="E310" s="108"/>
    </row>
    <row r="311" spans="4:5" ht="15" customHeight="1" x14ac:dyDescent="0.2">
      <c r="D311" s="108"/>
      <c r="E311" s="108"/>
    </row>
    <row r="312" spans="4:5" ht="15" customHeight="1" x14ac:dyDescent="0.2">
      <c r="D312" s="108"/>
      <c r="E312" s="108"/>
    </row>
    <row r="313" spans="4:5" ht="15" customHeight="1" x14ac:dyDescent="0.2">
      <c r="D313" s="108"/>
      <c r="E313" s="108"/>
    </row>
    <row r="314" spans="4:5" ht="15" customHeight="1" x14ac:dyDescent="0.2">
      <c r="D314" s="108"/>
      <c r="E314" s="108"/>
    </row>
    <row r="315" spans="4:5" ht="15" customHeight="1" x14ac:dyDescent="0.2">
      <c r="D315" s="108"/>
      <c r="E315" s="108"/>
    </row>
    <row r="316" spans="4:5" ht="15" customHeight="1" x14ac:dyDescent="0.2">
      <c r="D316" s="108"/>
      <c r="E316" s="108"/>
    </row>
    <row r="317" spans="4:5" ht="15" customHeight="1" x14ac:dyDescent="0.2">
      <c r="D317" s="108"/>
      <c r="E317" s="108"/>
    </row>
    <row r="318" spans="4:5" ht="15" customHeight="1" x14ac:dyDescent="0.2">
      <c r="D318" s="108"/>
      <c r="E318" s="108"/>
    </row>
    <row r="319" spans="4:5" ht="15" customHeight="1" x14ac:dyDescent="0.2">
      <c r="D319" s="108"/>
      <c r="E319" s="108"/>
    </row>
    <row r="320" spans="4:5" ht="15" customHeight="1" x14ac:dyDescent="0.2">
      <c r="D320" s="108"/>
      <c r="E320" s="108"/>
    </row>
    <row r="321" spans="4:5" ht="15" customHeight="1" x14ac:dyDescent="0.2">
      <c r="D321" s="108"/>
      <c r="E321" s="108"/>
    </row>
    <row r="322" spans="4:5" ht="15" customHeight="1" x14ac:dyDescent="0.2">
      <c r="D322" s="108"/>
      <c r="E322" s="108"/>
    </row>
    <row r="323" spans="4:5" ht="15" customHeight="1" x14ac:dyDescent="0.2">
      <c r="D323" s="108"/>
      <c r="E323" s="108"/>
    </row>
    <row r="324" spans="4:5" ht="15" customHeight="1" x14ac:dyDescent="0.2">
      <c r="D324" s="108"/>
      <c r="E324" s="108"/>
    </row>
    <row r="325" spans="4:5" ht="15" customHeight="1" x14ac:dyDescent="0.2">
      <c r="D325" s="108"/>
      <c r="E325" s="108"/>
    </row>
    <row r="326" spans="4:5" ht="15" customHeight="1" x14ac:dyDescent="0.2">
      <c r="D326" s="108"/>
      <c r="E326" s="108"/>
    </row>
    <row r="327" spans="4:5" ht="15" customHeight="1" x14ac:dyDescent="0.2">
      <c r="D327" s="108"/>
      <c r="E327" s="108"/>
    </row>
    <row r="328" spans="4:5" ht="15" customHeight="1" x14ac:dyDescent="0.2">
      <c r="D328" s="108"/>
      <c r="E328" s="108"/>
    </row>
    <row r="329" spans="4:5" ht="15" customHeight="1" x14ac:dyDescent="0.2">
      <c r="D329" s="108"/>
      <c r="E329" s="108"/>
    </row>
    <row r="330" spans="4:5" ht="15" customHeight="1" x14ac:dyDescent="0.2">
      <c r="D330" s="108"/>
      <c r="E330" s="108"/>
    </row>
    <row r="331" spans="4:5" ht="15" customHeight="1" x14ac:dyDescent="0.2">
      <c r="D331" s="108"/>
      <c r="E331" s="108"/>
    </row>
    <row r="332" spans="4:5" ht="15" customHeight="1" x14ac:dyDescent="0.2">
      <c r="D332" s="108"/>
      <c r="E332" s="108"/>
    </row>
    <row r="333" spans="4:5" ht="15" customHeight="1" x14ac:dyDescent="0.2">
      <c r="D333" s="108"/>
      <c r="E333" s="108"/>
    </row>
    <row r="334" spans="4:5" ht="15" customHeight="1" x14ac:dyDescent="0.2">
      <c r="D334" s="108"/>
      <c r="E334" s="108"/>
    </row>
    <row r="335" spans="4:5" ht="15" customHeight="1" x14ac:dyDescent="0.2">
      <c r="D335" s="108"/>
      <c r="E335" s="108"/>
    </row>
    <row r="336" spans="4:5" ht="15" customHeight="1" x14ac:dyDescent="0.2">
      <c r="D336" s="108"/>
      <c r="E336" s="108"/>
    </row>
    <row r="337" spans="4:5" ht="15" customHeight="1" x14ac:dyDescent="0.2">
      <c r="D337" s="108"/>
      <c r="E337" s="108"/>
    </row>
    <row r="338" spans="4:5" ht="15" customHeight="1" x14ac:dyDescent="0.2">
      <c r="D338" s="108"/>
      <c r="E338" s="108"/>
    </row>
    <row r="339" spans="4:5" ht="15" customHeight="1" x14ac:dyDescent="0.2">
      <c r="D339" s="108"/>
      <c r="E339" s="108"/>
    </row>
    <row r="340" spans="4:5" ht="15" customHeight="1" x14ac:dyDescent="0.2">
      <c r="D340" s="108"/>
      <c r="E340" s="108"/>
    </row>
    <row r="341" spans="4:5" ht="15" customHeight="1" x14ac:dyDescent="0.2">
      <c r="D341" s="108"/>
      <c r="E341" s="108"/>
    </row>
    <row r="342" spans="4:5" ht="15" customHeight="1" x14ac:dyDescent="0.2">
      <c r="D342" s="108"/>
      <c r="E342" s="108"/>
    </row>
    <row r="343" spans="4:5" ht="15" customHeight="1" x14ac:dyDescent="0.2">
      <c r="D343" s="108"/>
      <c r="E343" s="108"/>
    </row>
    <row r="344" spans="4:5" ht="15" customHeight="1" x14ac:dyDescent="0.2">
      <c r="D344" s="108"/>
      <c r="E344" s="108"/>
    </row>
    <row r="345" spans="4:5" ht="15" customHeight="1" x14ac:dyDescent="0.2">
      <c r="D345" s="108"/>
      <c r="E345" s="108"/>
    </row>
    <row r="346" spans="4:5" ht="15" customHeight="1" x14ac:dyDescent="0.2">
      <c r="D346" s="108"/>
      <c r="E346" s="108"/>
    </row>
    <row r="347" spans="4:5" ht="15" customHeight="1" x14ac:dyDescent="0.2">
      <c r="D347" s="108"/>
      <c r="E347" s="108"/>
    </row>
    <row r="348" spans="4:5" ht="15" customHeight="1" x14ac:dyDescent="0.2">
      <c r="D348" s="108"/>
      <c r="E348" s="108"/>
    </row>
    <row r="349" spans="4:5" ht="15" customHeight="1" x14ac:dyDescent="0.2">
      <c r="D349" s="108"/>
      <c r="E349" s="108"/>
    </row>
    <row r="350" spans="4:5" ht="15" customHeight="1" x14ac:dyDescent="0.2">
      <c r="D350" s="108"/>
      <c r="E350" s="108"/>
    </row>
    <row r="351" spans="4:5" ht="15" customHeight="1" x14ac:dyDescent="0.2">
      <c r="D351" s="108"/>
      <c r="E351" s="108"/>
    </row>
    <row r="352" spans="4:5" ht="15" customHeight="1" x14ac:dyDescent="0.2">
      <c r="D352" s="108"/>
      <c r="E352" s="108"/>
    </row>
    <row r="353" spans="4:5" ht="15" customHeight="1" x14ac:dyDescent="0.2">
      <c r="D353" s="108"/>
      <c r="E353" s="108"/>
    </row>
    <row r="354" spans="4:5" ht="15" customHeight="1" x14ac:dyDescent="0.2">
      <c r="D354" s="108"/>
      <c r="E354" s="108"/>
    </row>
    <row r="355" spans="4:5" ht="15" customHeight="1" x14ac:dyDescent="0.2">
      <c r="D355" s="108"/>
      <c r="E355" s="108"/>
    </row>
    <row r="356" spans="4:5" ht="15" customHeight="1" x14ac:dyDescent="0.2">
      <c r="D356" s="108"/>
      <c r="E356" s="108"/>
    </row>
    <row r="357" spans="4:5" ht="15" customHeight="1" x14ac:dyDescent="0.2">
      <c r="D357" s="108"/>
      <c r="E357" s="108"/>
    </row>
    <row r="358" spans="4:5" ht="15" customHeight="1" x14ac:dyDescent="0.2">
      <c r="D358" s="108"/>
      <c r="E358" s="108"/>
    </row>
    <row r="359" spans="4:5" ht="15" customHeight="1" x14ac:dyDescent="0.2">
      <c r="D359" s="108"/>
      <c r="E359" s="108"/>
    </row>
    <row r="360" spans="4:5" ht="15" customHeight="1" x14ac:dyDescent="0.2">
      <c r="D360" s="108"/>
      <c r="E360" s="108"/>
    </row>
    <row r="361" spans="4:5" ht="15" customHeight="1" x14ac:dyDescent="0.2">
      <c r="D361" s="108"/>
      <c r="E361" s="108"/>
    </row>
    <row r="362" spans="4:5" ht="15" customHeight="1" x14ac:dyDescent="0.2">
      <c r="D362" s="108"/>
      <c r="E362" s="108"/>
    </row>
    <row r="363" spans="4:5" ht="15" customHeight="1" x14ac:dyDescent="0.2">
      <c r="D363" s="108"/>
      <c r="E363" s="108"/>
    </row>
    <row r="364" spans="4:5" ht="15" customHeight="1" x14ac:dyDescent="0.2">
      <c r="D364" s="108"/>
      <c r="E364" s="108"/>
    </row>
    <row r="365" spans="4:5" ht="15" customHeight="1" x14ac:dyDescent="0.2">
      <c r="D365" s="108"/>
      <c r="E365" s="108"/>
    </row>
    <row r="366" spans="4:5" ht="15" customHeight="1" x14ac:dyDescent="0.2">
      <c r="D366" s="108"/>
      <c r="E366" s="108"/>
    </row>
    <row r="367" spans="4:5" ht="15" customHeight="1" x14ac:dyDescent="0.2">
      <c r="D367" s="108"/>
      <c r="E367" s="108"/>
    </row>
    <row r="368" spans="4:5" ht="15" customHeight="1" x14ac:dyDescent="0.2">
      <c r="D368" s="108"/>
      <c r="E368" s="108"/>
    </row>
    <row r="369" spans="4:5" ht="15" customHeight="1" x14ac:dyDescent="0.2">
      <c r="D369" s="108"/>
      <c r="E369" s="108"/>
    </row>
    <row r="370" spans="4:5" ht="15" customHeight="1" x14ac:dyDescent="0.2">
      <c r="D370" s="108"/>
      <c r="E370" s="108"/>
    </row>
    <row r="371" spans="4:5" ht="15" customHeight="1" x14ac:dyDescent="0.2">
      <c r="D371" s="108"/>
      <c r="E371" s="108"/>
    </row>
    <row r="372" spans="4:5" ht="15" customHeight="1" x14ac:dyDescent="0.2">
      <c r="D372" s="108"/>
      <c r="E372" s="108"/>
    </row>
    <row r="373" spans="4:5" ht="15" customHeight="1" x14ac:dyDescent="0.2">
      <c r="D373" s="108"/>
      <c r="E373" s="108"/>
    </row>
    <row r="374" spans="4:5" ht="15" customHeight="1" x14ac:dyDescent="0.2">
      <c r="D374" s="108"/>
      <c r="E374" s="108"/>
    </row>
    <row r="375" spans="4:5" ht="15" customHeight="1" x14ac:dyDescent="0.2">
      <c r="D375" s="108"/>
      <c r="E375" s="108"/>
    </row>
    <row r="376" spans="4:5" ht="15" customHeight="1" x14ac:dyDescent="0.2">
      <c r="D376" s="108"/>
      <c r="E376" s="108"/>
    </row>
    <row r="377" spans="4:5" ht="15" customHeight="1" x14ac:dyDescent="0.2">
      <c r="D377" s="108"/>
      <c r="E377" s="108"/>
    </row>
    <row r="378" spans="4:5" ht="15" customHeight="1" x14ac:dyDescent="0.2">
      <c r="D378" s="108"/>
      <c r="E378" s="108"/>
    </row>
    <row r="379" spans="4:5" ht="15" customHeight="1" x14ac:dyDescent="0.2">
      <c r="D379" s="108"/>
      <c r="E379" s="108"/>
    </row>
    <row r="380" spans="4:5" ht="15" customHeight="1" x14ac:dyDescent="0.2">
      <c r="D380" s="108"/>
      <c r="E380" s="108"/>
    </row>
    <row r="381" spans="4:5" ht="15" customHeight="1" x14ac:dyDescent="0.2">
      <c r="D381" s="108"/>
      <c r="E381" s="108"/>
    </row>
    <row r="382" spans="4:5" ht="15" customHeight="1" x14ac:dyDescent="0.2">
      <c r="D382" s="108"/>
      <c r="E382" s="108"/>
    </row>
    <row r="383" spans="4:5" ht="15" customHeight="1" x14ac:dyDescent="0.2">
      <c r="D383" s="108"/>
      <c r="E383" s="108"/>
    </row>
    <row r="384" spans="4:5" ht="15" customHeight="1" x14ac:dyDescent="0.2">
      <c r="D384" s="108"/>
      <c r="E384" s="108"/>
    </row>
    <row r="385" spans="4:5" ht="15" customHeight="1" x14ac:dyDescent="0.2">
      <c r="D385" s="108"/>
      <c r="E385" s="108"/>
    </row>
    <row r="386" spans="4:5" ht="15" customHeight="1" x14ac:dyDescent="0.2">
      <c r="D386" s="108"/>
      <c r="E386" s="108"/>
    </row>
    <row r="387" spans="4:5" ht="15" customHeight="1" x14ac:dyDescent="0.2">
      <c r="D387" s="108"/>
      <c r="E387" s="108"/>
    </row>
    <row r="388" spans="4:5" ht="15" customHeight="1" x14ac:dyDescent="0.2">
      <c r="D388" s="108"/>
      <c r="E388" s="108"/>
    </row>
    <row r="389" spans="4:5" ht="15" customHeight="1" x14ac:dyDescent="0.2">
      <c r="D389" s="108"/>
      <c r="E389" s="108"/>
    </row>
    <row r="390" spans="4:5" ht="15" customHeight="1" x14ac:dyDescent="0.2">
      <c r="D390" s="108"/>
      <c r="E390" s="108"/>
    </row>
    <row r="391" spans="4:5" ht="15" customHeight="1" x14ac:dyDescent="0.2">
      <c r="D391" s="108"/>
      <c r="E391" s="108"/>
    </row>
    <row r="392" spans="4:5" ht="15" customHeight="1" x14ac:dyDescent="0.2">
      <c r="D392" s="108"/>
      <c r="E392" s="108"/>
    </row>
    <row r="393" spans="4:5" ht="15" customHeight="1" x14ac:dyDescent="0.2">
      <c r="D393" s="108"/>
      <c r="E393" s="108"/>
    </row>
    <row r="394" spans="4:5" ht="15" customHeight="1" x14ac:dyDescent="0.2">
      <c r="D394" s="108"/>
      <c r="E394" s="108"/>
    </row>
    <row r="395" spans="4:5" ht="15" customHeight="1" x14ac:dyDescent="0.2">
      <c r="D395" s="108"/>
      <c r="E395" s="108"/>
    </row>
    <row r="396" spans="4:5" ht="15" customHeight="1" x14ac:dyDescent="0.2">
      <c r="D396" s="108"/>
      <c r="E396" s="108"/>
    </row>
    <row r="397" spans="4:5" ht="15" customHeight="1" x14ac:dyDescent="0.2">
      <c r="D397" s="108"/>
      <c r="E397" s="108"/>
    </row>
    <row r="398" spans="4:5" ht="15" customHeight="1" x14ac:dyDescent="0.2">
      <c r="D398" s="108"/>
      <c r="E398" s="108"/>
    </row>
    <row r="399" spans="4:5" ht="15" customHeight="1" x14ac:dyDescent="0.2">
      <c r="D399" s="108"/>
      <c r="E399" s="108"/>
    </row>
    <row r="400" spans="4:5" ht="15" customHeight="1" x14ac:dyDescent="0.2">
      <c r="D400" s="108"/>
      <c r="E400" s="108"/>
    </row>
    <row r="401" spans="4:5" ht="15" customHeight="1" x14ac:dyDescent="0.2">
      <c r="D401" s="108"/>
      <c r="E401" s="108"/>
    </row>
    <row r="402" spans="4:5" ht="15" customHeight="1" x14ac:dyDescent="0.2">
      <c r="D402" s="108"/>
      <c r="E402" s="108"/>
    </row>
    <row r="403" spans="4:5" ht="15" customHeight="1" x14ac:dyDescent="0.2">
      <c r="D403" s="108"/>
      <c r="E403" s="108"/>
    </row>
    <row r="404" spans="4:5" ht="15" customHeight="1" x14ac:dyDescent="0.2">
      <c r="D404" s="108"/>
      <c r="E404" s="108"/>
    </row>
    <row r="405" spans="4:5" ht="15" customHeight="1" x14ac:dyDescent="0.2">
      <c r="D405" s="108"/>
      <c r="E405" s="108"/>
    </row>
    <row r="406" spans="4:5" ht="15" customHeight="1" x14ac:dyDescent="0.2">
      <c r="D406" s="108"/>
      <c r="E406" s="108"/>
    </row>
    <row r="407" spans="4:5" ht="15" customHeight="1" x14ac:dyDescent="0.2">
      <c r="D407" s="108"/>
      <c r="E407" s="108"/>
    </row>
    <row r="408" spans="4:5" ht="15" customHeight="1" x14ac:dyDescent="0.2">
      <c r="D408" s="108"/>
      <c r="E408" s="108"/>
    </row>
    <row r="409" spans="4:5" ht="15" customHeight="1" x14ac:dyDescent="0.2">
      <c r="D409" s="108"/>
      <c r="E409" s="108"/>
    </row>
    <row r="410" spans="4:5" ht="15" customHeight="1" x14ac:dyDescent="0.2">
      <c r="D410" s="108"/>
      <c r="E410" s="108"/>
    </row>
    <row r="411" spans="4:5" ht="15" customHeight="1" x14ac:dyDescent="0.2">
      <c r="D411" s="108"/>
      <c r="E411" s="108"/>
    </row>
    <row r="412" spans="4:5" ht="15" customHeight="1" x14ac:dyDescent="0.2">
      <c r="D412" s="108"/>
      <c r="E412" s="108"/>
    </row>
    <row r="413" spans="4:5" ht="15" customHeight="1" x14ac:dyDescent="0.2">
      <c r="D413" s="108"/>
      <c r="E413" s="108"/>
    </row>
    <row r="414" spans="4:5" ht="15" customHeight="1" x14ac:dyDescent="0.2">
      <c r="D414" s="108"/>
      <c r="E414" s="108"/>
    </row>
    <row r="415" spans="4:5" ht="15" customHeight="1" x14ac:dyDescent="0.2">
      <c r="D415" s="108"/>
      <c r="E415" s="108"/>
    </row>
    <row r="416" spans="4:5" ht="15" customHeight="1" x14ac:dyDescent="0.2">
      <c r="D416" s="108"/>
      <c r="E416" s="108"/>
    </row>
  </sheetData>
  <sheetProtection sheet="1" selectLockedCells="1"/>
  <mergeCells count="2">
    <mergeCell ref="D3:E3"/>
    <mergeCell ref="D2:E2"/>
  </mergeCells>
  <dataValidations count="1">
    <dataValidation type="decimal" errorStyle="warning" operator="greaterThanOrEqual" allowBlank="1" showInputMessage="1" showErrorMessage="1" errorTitle="Erreur de saisie !" error="Les nombres saisis dans ce formulaire doivent être positifs ou nuls." sqref="D9:E11 D41:E42 D37:E39 D33:E35 D29:E31 D25:E27 D21:E23 D17:E19 D13:E15">
      <formula1>0</formula1>
    </dataValidation>
  </dataValidations>
  <pageMargins left="0.39370078740157483" right="0.39370078740157483" top="0.98425196850393704" bottom="0.98425196850393704" header="0.51181102362204722" footer="0.51181102362204722"/>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8" tint="0.39997558519241921"/>
    <pageSetUpPr fitToPage="1"/>
  </sheetPr>
  <dimension ref="A1:BW398"/>
  <sheetViews>
    <sheetView showGridLines="0" topLeftCell="C7"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82" customWidth="1"/>
    <col min="4" max="16384" width="15.7109375" style="82"/>
  </cols>
  <sheetData>
    <row r="1" spans="1:75" ht="15" customHeight="1" x14ac:dyDescent="0.2">
      <c r="C1" s="79" t="s">
        <v>755</v>
      </c>
      <c r="D1" s="80"/>
      <c r="E1" s="80"/>
      <c r="BW1" s="82" t="s">
        <v>97</v>
      </c>
    </row>
    <row r="2" spans="1:75" ht="15" customHeight="1" x14ac:dyDescent="0.2">
      <c r="C2" s="79"/>
      <c r="D2" s="259" t="s">
        <v>1</v>
      </c>
      <c r="E2" s="259"/>
    </row>
    <row r="3" spans="1:75" ht="15" customHeight="1" x14ac:dyDescent="0.2">
      <c r="A3" s="39"/>
      <c r="B3" s="39"/>
      <c r="C3" s="142"/>
      <c r="D3" s="257" t="str">
        <f>LEFT(Identification!$E$16,4)</f>
        <v>2023</v>
      </c>
      <c r="E3" s="256"/>
    </row>
    <row r="4" spans="1:75" s="95" customFormat="1" ht="60" customHeight="1" x14ac:dyDescent="0.2">
      <c r="A4" s="39" t="s">
        <v>864</v>
      </c>
      <c r="B4" s="39" t="s">
        <v>865</v>
      </c>
      <c r="C4" s="210" t="s">
        <v>2714</v>
      </c>
      <c r="D4" s="43" t="s">
        <v>773</v>
      </c>
      <c r="E4" s="43" t="s">
        <v>768</v>
      </c>
    </row>
    <row r="5" spans="1:75" s="81" customFormat="1" ht="15" customHeight="1" x14ac:dyDescent="0.2">
      <c r="A5" s="35"/>
      <c r="B5" s="35"/>
      <c r="C5" s="143" t="s">
        <v>830</v>
      </c>
      <c r="D5" s="19"/>
      <c r="E5" s="19"/>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75" s="81" customFormat="1" ht="15" customHeight="1" x14ac:dyDescent="0.2">
      <c r="A6" s="35" t="s">
        <v>291</v>
      </c>
      <c r="B6" s="35" t="s">
        <v>292</v>
      </c>
      <c r="C6" s="135" t="s">
        <v>831</v>
      </c>
      <c r="D6" s="1">
        <v>0</v>
      </c>
      <c r="E6" s="10">
        <v>0</v>
      </c>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row>
    <row r="7" spans="1:75" s="81" customFormat="1" ht="15" customHeight="1" x14ac:dyDescent="0.2">
      <c r="A7" s="35" t="s">
        <v>293</v>
      </c>
      <c r="B7" s="35" t="s">
        <v>294</v>
      </c>
      <c r="C7" s="136" t="s">
        <v>832</v>
      </c>
      <c r="D7" s="2">
        <v>0</v>
      </c>
      <c r="E7" s="11">
        <v>0</v>
      </c>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row>
    <row r="8" spans="1:75" s="81" customFormat="1" ht="15" customHeight="1" x14ac:dyDescent="0.2">
      <c r="A8" s="35"/>
      <c r="B8" s="35"/>
      <c r="C8" s="137"/>
      <c r="D8" s="19"/>
      <c r="E8" s="23"/>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row>
    <row r="9" spans="1:75" s="81" customFormat="1" ht="15" customHeight="1" x14ac:dyDescent="0.2">
      <c r="C9" s="134" t="s">
        <v>833</v>
      </c>
      <c r="D9" s="19"/>
      <c r="E9" s="23"/>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row>
    <row r="10" spans="1:75" s="81" customFormat="1" ht="15" customHeight="1" x14ac:dyDescent="0.2">
      <c r="A10" s="35" t="s">
        <v>295</v>
      </c>
      <c r="B10" s="35" t="s">
        <v>296</v>
      </c>
      <c r="C10" s="135" t="s">
        <v>831</v>
      </c>
      <c r="D10" s="1">
        <v>0</v>
      </c>
      <c r="E10" s="10">
        <v>0</v>
      </c>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row>
    <row r="11" spans="1:75" s="81" customFormat="1" ht="15" customHeight="1" x14ac:dyDescent="0.2">
      <c r="A11" s="35" t="s">
        <v>297</v>
      </c>
      <c r="B11" s="35" t="s">
        <v>298</v>
      </c>
      <c r="C11" s="136" t="s">
        <v>832</v>
      </c>
      <c r="D11" s="2">
        <v>0</v>
      </c>
      <c r="E11" s="11">
        <v>0</v>
      </c>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75" s="81" customFormat="1" ht="15" customHeight="1" x14ac:dyDescent="0.2">
      <c r="C12" s="137"/>
      <c r="D12" s="19"/>
      <c r="E12" s="23"/>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row>
    <row r="13" spans="1:75" s="81" customFormat="1" ht="15" customHeight="1" x14ac:dyDescent="0.2">
      <c r="A13" s="35"/>
      <c r="B13" s="35"/>
      <c r="C13" s="134" t="s">
        <v>834</v>
      </c>
      <c r="D13" s="19"/>
      <c r="E13" s="23"/>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row>
    <row r="14" spans="1:75" s="81" customFormat="1" ht="15" customHeight="1" x14ac:dyDescent="0.2">
      <c r="A14" s="35" t="s">
        <v>299</v>
      </c>
      <c r="B14" s="35" t="s">
        <v>300</v>
      </c>
      <c r="C14" s="135" t="s">
        <v>831</v>
      </c>
      <c r="D14" s="1">
        <v>0</v>
      </c>
      <c r="E14" s="10">
        <v>0</v>
      </c>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row>
    <row r="15" spans="1:75" s="81" customFormat="1" ht="15" customHeight="1" x14ac:dyDescent="0.2">
      <c r="A15" s="54" t="s">
        <v>301</v>
      </c>
      <c r="B15" s="54" t="s">
        <v>302</v>
      </c>
      <c r="C15" s="140" t="s">
        <v>832</v>
      </c>
      <c r="D15" s="24">
        <v>0</v>
      </c>
      <c r="E15" s="13">
        <v>0</v>
      </c>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75" s="81" customFormat="1" ht="15" customHeight="1" x14ac:dyDescent="0.2">
      <c r="A16" s="35"/>
      <c r="B16" s="35"/>
      <c r="C16" s="109"/>
      <c r="D16" s="109"/>
      <c r="E16" s="109"/>
      <c r="F16" s="10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row>
    <row r="17" spans="1:36" s="144" customFormat="1" ht="60" customHeight="1" x14ac:dyDescent="0.2">
      <c r="A17" s="35"/>
      <c r="B17" s="35"/>
      <c r="C17" s="219" t="s">
        <v>2714</v>
      </c>
      <c r="D17" s="114" t="s">
        <v>774</v>
      </c>
      <c r="E17" s="109"/>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row>
    <row r="18" spans="1:36" s="81" customFormat="1" x14ac:dyDescent="0.2">
      <c r="A18" s="35" t="s">
        <v>303</v>
      </c>
      <c r="B18" s="35"/>
      <c r="C18" s="145" t="s">
        <v>835</v>
      </c>
      <c r="D18" s="146">
        <f>SUM(D19:D27)</f>
        <v>0</v>
      </c>
      <c r="E18" s="109"/>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row>
    <row r="19" spans="1:36" s="81" customFormat="1" ht="15" customHeight="1" x14ac:dyDescent="0.2">
      <c r="A19" s="35" t="s">
        <v>304</v>
      </c>
      <c r="B19" s="35"/>
      <c r="C19" s="120" t="s">
        <v>836</v>
      </c>
      <c r="D19" s="1">
        <v>0</v>
      </c>
      <c r="E19" s="109"/>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row>
    <row r="20" spans="1:36" s="81" customFormat="1" ht="15" customHeight="1" x14ac:dyDescent="0.2">
      <c r="A20" s="39" t="s">
        <v>305</v>
      </c>
      <c r="B20" s="39"/>
      <c r="C20" s="119" t="s">
        <v>837</v>
      </c>
      <c r="D20" s="2">
        <v>0</v>
      </c>
      <c r="E20" s="109"/>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row>
    <row r="21" spans="1:36" s="81" customFormat="1" ht="15" customHeight="1" x14ac:dyDescent="0.2">
      <c r="A21" s="35" t="s">
        <v>306</v>
      </c>
      <c r="B21" s="35"/>
      <c r="C21" s="120" t="s">
        <v>838</v>
      </c>
      <c r="D21" s="1">
        <v>0</v>
      </c>
      <c r="E21" s="109"/>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row>
    <row r="22" spans="1:36" s="81" customFormat="1" ht="15" customHeight="1" x14ac:dyDescent="0.2">
      <c r="A22" s="35" t="s">
        <v>307</v>
      </c>
      <c r="B22" s="35"/>
      <c r="C22" s="119" t="s">
        <v>839</v>
      </c>
      <c r="D22" s="2">
        <v>0</v>
      </c>
      <c r="E22" s="109"/>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row>
    <row r="23" spans="1:36" s="81" customFormat="1" ht="15" customHeight="1" x14ac:dyDescent="0.2">
      <c r="A23" s="35" t="s">
        <v>308</v>
      </c>
      <c r="B23" s="35"/>
      <c r="C23" s="120" t="s">
        <v>840</v>
      </c>
      <c r="D23" s="1">
        <v>0</v>
      </c>
      <c r="E23" s="109"/>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row>
    <row r="24" spans="1:36" s="81" customFormat="1" ht="15" customHeight="1" x14ac:dyDescent="0.2">
      <c r="A24" s="35" t="s">
        <v>309</v>
      </c>
      <c r="B24" s="35"/>
      <c r="C24" s="119" t="s">
        <v>841</v>
      </c>
      <c r="D24" s="2">
        <v>0</v>
      </c>
      <c r="E24" s="109"/>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1:36" s="81" customFormat="1" ht="15" customHeight="1" x14ac:dyDescent="0.2">
      <c r="A25" s="35" t="s">
        <v>310</v>
      </c>
      <c r="B25" s="35"/>
      <c r="C25" s="120" t="s">
        <v>842</v>
      </c>
      <c r="D25" s="1">
        <v>0</v>
      </c>
      <c r="E25" s="109"/>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row>
    <row r="26" spans="1:36" s="81" customFormat="1" ht="15" customHeight="1" x14ac:dyDescent="0.2">
      <c r="A26" s="35" t="s">
        <v>311</v>
      </c>
      <c r="B26" s="35"/>
      <c r="C26" s="119" t="s">
        <v>843</v>
      </c>
      <c r="D26" s="2">
        <v>0</v>
      </c>
      <c r="E26" s="109"/>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row>
    <row r="27" spans="1:36" s="81" customFormat="1" ht="15" customHeight="1" x14ac:dyDescent="0.2">
      <c r="A27" s="35" t="s">
        <v>312</v>
      </c>
      <c r="B27" s="35"/>
      <c r="C27" s="130" t="s">
        <v>844</v>
      </c>
      <c r="D27" s="25">
        <v>0</v>
      </c>
      <c r="E27" s="109"/>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row>
    <row r="28" spans="1:36" ht="15" customHeight="1" x14ac:dyDescent="0.2">
      <c r="C28" s="108"/>
      <c r="D28" s="111"/>
      <c r="E28" s="109"/>
    </row>
    <row r="29" spans="1:36" ht="15" customHeight="1" x14ac:dyDescent="0.2">
      <c r="C29" s="82" t="s">
        <v>2</v>
      </c>
      <c r="D29" s="147"/>
      <c r="E29" s="147"/>
    </row>
    <row r="30" spans="1:36" ht="15" customHeight="1" x14ac:dyDescent="0.2">
      <c r="C30" s="82" t="s">
        <v>662</v>
      </c>
      <c r="D30" s="147"/>
      <c r="E30" s="147"/>
    </row>
    <row r="31" spans="1:36" ht="15" customHeight="1" x14ac:dyDescent="0.2">
      <c r="D31" s="147"/>
      <c r="E31" s="147"/>
    </row>
    <row r="32" spans="1:36" ht="15" customHeight="1" x14ac:dyDescent="0.2">
      <c r="D32" s="147"/>
      <c r="E32" s="147"/>
    </row>
    <row r="33" spans="4:5" ht="15" customHeight="1" x14ac:dyDescent="0.2">
      <c r="D33" s="147"/>
      <c r="E33" s="147"/>
    </row>
    <row r="34" spans="4:5" ht="15" customHeight="1" x14ac:dyDescent="0.2">
      <c r="D34" s="147"/>
      <c r="E34" s="147"/>
    </row>
    <row r="35" spans="4:5" ht="15" customHeight="1" x14ac:dyDescent="0.2">
      <c r="D35" s="147"/>
      <c r="E35" s="147"/>
    </row>
    <row r="36" spans="4:5" ht="15" customHeight="1" x14ac:dyDescent="0.2">
      <c r="D36" s="147"/>
      <c r="E36" s="147"/>
    </row>
    <row r="37" spans="4:5" ht="15" customHeight="1" x14ac:dyDescent="0.2">
      <c r="D37" s="147"/>
      <c r="E37" s="147"/>
    </row>
    <row r="38" spans="4:5" ht="15" customHeight="1" x14ac:dyDescent="0.2">
      <c r="D38" s="147"/>
      <c r="E38" s="147"/>
    </row>
    <row r="39" spans="4:5" ht="15" customHeight="1" x14ac:dyDescent="0.2">
      <c r="D39" s="147"/>
      <c r="E39" s="147"/>
    </row>
    <row r="40" spans="4:5" ht="15" customHeight="1" x14ac:dyDescent="0.2">
      <c r="D40" s="147"/>
      <c r="E40" s="147"/>
    </row>
    <row r="41" spans="4:5" ht="15" customHeight="1" x14ac:dyDescent="0.2">
      <c r="D41" s="147"/>
      <c r="E41" s="147"/>
    </row>
    <row r="42" spans="4:5" ht="15" customHeight="1" x14ac:dyDescent="0.2">
      <c r="D42" s="147"/>
      <c r="E42" s="147"/>
    </row>
    <row r="43" spans="4:5" ht="15" customHeight="1" x14ac:dyDescent="0.2">
      <c r="D43" s="147"/>
      <c r="E43" s="147"/>
    </row>
    <row r="44" spans="4:5" ht="15" customHeight="1" x14ac:dyDescent="0.2">
      <c r="D44" s="147"/>
      <c r="E44" s="147"/>
    </row>
    <row r="45" spans="4:5" ht="15" customHeight="1" x14ac:dyDescent="0.2">
      <c r="D45" s="147"/>
      <c r="E45" s="147"/>
    </row>
    <row r="46" spans="4:5" ht="15" customHeight="1" x14ac:dyDescent="0.2">
      <c r="D46" s="147"/>
      <c r="E46" s="147"/>
    </row>
    <row r="47" spans="4:5" ht="15" customHeight="1" x14ac:dyDescent="0.2">
      <c r="D47" s="147"/>
      <c r="E47" s="147"/>
    </row>
    <row r="48" spans="4:5" ht="15" customHeight="1" x14ac:dyDescent="0.2">
      <c r="D48" s="147"/>
      <c r="E48" s="147"/>
    </row>
    <row r="49" spans="4:5" ht="15" customHeight="1" x14ac:dyDescent="0.2">
      <c r="D49" s="148"/>
      <c r="E49" s="148"/>
    </row>
    <row r="50" spans="4:5" ht="15" customHeight="1" x14ac:dyDescent="0.2">
      <c r="D50" s="148"/>
      <c r="E50" s="148"/>
    </row>
    <row r="51" spans="4:5" ht="15" customHeight="1" x14ac:dyDescent="0.2">
      <c r="D51" s="148"/>
      <c r="E51" s="148"/>
    </row>
    <row r="52" spans="4:5" ht="15" customHeight="1" x14ac:dyDescent="0.2">
      <c r="D52" s="148"/>
      <c r="E52" s="148"/>
    </row>
    <row r="53" spans="4:5" ht="15" customHeight="1" x14ac:dyDescent="0.2">
      <c r="D53" s="148"/>
      <c r="E53" s="148"/>
    </row>
    <row r="54" spans="4:5" ht="15" customHeight="1" x14ac:dyDescent="0.2">
      <c r="D54" s="148"/>
      <c r="E54" s="148"/>
    </row>
    <row r="55" spans="4:5" ht="15" customHeight="1" x14ac:dyDescent="0.2">
      <c r="D55" s="148"/>
      <c r="E55" s="148"/>
    </row>
    <row r="56" spans="4:5" ht="15" customHeight="1" x14ac:dyDescent="0.2">
      <c r="D56" s="148"/>
      <c r="E56" s="148"/>
    </row>
    <row r="57" spans="4:5" ht="15" customHeight="1" x14ac:dyDescent="0.2">
      <c r="D57" s="148"/>
      <c r="E57" s="148"/>
    </row>
    <row r="58" spans="4:5" ht="15" customHeight="1" x14ac:dyDescent="0.2">
      <c r="D58" s="148"/>
      <c r="E58" s="148"/>
    </row>
    <row r="59" spans="4:5" ht="15" customHeight="1" x14ac:dyDescent="0.2">
      <c r="D59" s="148"/>
      <c r="E59" s="148"/>
    </row>
    <row r="60" spans="4:5" ht="15" customHeight="1" x14ac:dyDescent="0.2">
      <c r="D60" s="148"/>
      <c r="E60" s="148"/>
    </row>
    <row r="61" spans="4:5" ht="15" customHeight="1" x14ac:dyDescent="0.2">
      <c r="D61" s="148"/>
      <c r="E61" s="148"/>
    </row>
    <row r="62" spans="4:5" ht="15" customHeight="1" x14ac:dyDescent="0.2">
      <c r="D62" s="148"/>
      <c r="E62" s="148"/>
    </row>
    <row r="63" spans="4:5" ht="15" customHeight="1" x14ac:dyDescent="0.2">
      <c r="D63" s="148"/>
      <c r="E63" s="148"/>
    </row>
    <row r="64" spans="4:5" ht="15" customHeight="1" x14ac:dyDescent="0.2">
      <c r="D64" s="148"/>
      <c r="E64" s="148"/>
    </row>
    <row r="65" spans="4:5" ht="15" customHeight="1" x14ac:dyDescent="0.2">
      <c r="D65" s="148"/>
      <c r="E65" s="148"/>
    </row>
    <row r="66" spans="4:5" ht="15" customHeight="1" x14ac:dyDescent="0.2">
      <c r="D66" s="148"/>
      <c r="E66" s="148"/>
    </row>
    <row r="67" spans="4:5" ht="15" customHeight="1" x14ac:dyDescent="0.2">
      <c r="D67" s="148"/>
      <c r="E67" s="148"/>
    </row>
    <row r="68" spans="4:5" ht="15" customHeight="1" x14ac:dyDescent="0.2">
      <c r="D68" s="148"/>
      <c r="E68" s="148"/>
    </row>
    <row r="69" spans="4:5" ht="15" customHeight="1" x14ac:dyDescent="0.2">
      <c r="D69" s="148"/>
      <c r="E69" s="148"/>
    </row>
    <row r="70" spans="4:5" ht="15" customHeight="1" x14ac:dyDescent="0.2">
      <c r="D70" s="148"/>
      <c r="E70" s="148"/>
    </row>
    <row r="71" spans="4:5" ht="15" customHeight="1" x14ac:dyDescent="0.2">
      <c r="D71" s="148"/>
      <c r="E71" s="148"/>
    </row>
    <row r="72" spans="4:5" ht="15" customHeight="1" x14ac:dyDescent="0.2">
      <c r="D72" s="148"/>
      <c r="E72" s="148"/>
    </row>
    <row r="73" spans="4:5" ht="15" customHeight="1" x14ac:dyDescent="0.2">
      <c r="D73" s="148"/>
      <c r="E73" s="148"/>
    </row>
    <row r="74" spans="4:5" ht="15" customHeight="1" x14ac:dyDescent="0.2">
      <c r="D74" s="148"/>
      <c r="E74" s="148"/>
    </row>
    <row r="75" spans="4:5" ht="15" customHeight="1" x14ac:dyDescent="0.2">
      <c r="D75" s="148"/>
      <c r="E75" s="148"/>
    </row>
    <row r="76" spans="4:5" ht="15" customHeight="1" x14ac:dyDescent="0.2">
      <c r="D76" s="148"/>
      <c r="E76" s="148"/>
    </row>
    <row r="77" spans="4:5" ht="15" customHeight="1" x14ac:dyDescent="0.2">
      <c r="D77" s="148"/>
      <c r="E77" s="148"/>
    </row>
    <row r="78" spans="4:5" ht="15" customHeight="1" x14ac:dyDescent="0.2">
      <c r="D78" s="148"/>
      <c r="E78" s="148"/>
    </row>
    <row r="79" spans="4:5" ht="15" customHeight="1" x14ac:dyDescent="0.2">
      <c r="D79" s="148"/>
      <c r="E79" s="148"/>
    </row>
    <row r="80" spans="4:5" ht="15" customHeight="1" x14ac:dyDescent="0.2">
      <c r="D80" s="148"/>
      <c r="E80" s="148"/>
    </row>
    <row r="81" spans="4:5" ht="15" customHeight="1" x14ac:dyDescent="0.2">
      <c r="D81" s="148"/>
      <c r="E81" s="148"/>
    </row>
    <row r="82" spans="4:5" ht="15" customHeight="1" x14ac:dyDescent="0.2">
      <c r="D82" s="148"/>
      <c r="E82" s="148"/>
    </row>
    <row r="83" spans="4:5" ht="15" customHeight="1" x14ac:dyDescent="0.2">
      <c r="D83" s="148"/>
      <c r="E83" s="148"/>
    </row>
    <row r="84" spans="4:5" ht="15" customHeight="1" x14ac:dyDescent="0.2">
      <c r="D84" s="148"/>
      <c r="E84" s="148"/>
    </row>
    <row r="85" spans="4:5" ht="15" customHeight="1" x14ac:dyDescent="0.2">
      <c r="D85" s="148"/>
      <c r="E85" s="148"/>
    </row>
    <row r="86" spans="4:5" ht="15" customHeight="1" x14ac:dyDescent="0.2">
      <c r="D86" s="148"/>
      <c r="E86" s="148"/>
    </row>
    <row r="87" spans="4:5" ht="15" customHeight="1" x14ac:dyDescent="0.2">
      <c r="D87" s="148"/>
      <c r="E87" s="148"/>
    </row>
    <row r="88" spans="4:5" ht="15" customHeight="1" x14ac:dyDescent="0.2">
      <c r="D88" s="148"/>
      <c r="E88" s="148"/>
    </row>
    <row r="89" spans="4:5" ht="15" customHeight="1" x14ac:dyDescent="0.2">
      <c r="D89" s="148"/>
      <c r="E89" s="148"/>
    </row>
    <row r="90" spans="4:5" ht="15" customHeight="1" x14ac:dyDescent="0.2">
      <c r="D90" s="148"/>
      <c r="E90" s="148"/>
    </row>
    <row r="91" spans="4:5" ht="15" customHeight="1" x14ac:dyDescent="0.2">
      <c r="D91" s="148"/>
      <c r="E91" s="148"/>
    </row>
    <row r="92" spans="4:5" ht="15" customHeight="1" x14ac:dyDescent="0.2">
      <c r="D92" s="148"/>
      <c r="E92" s="148"/>
    </row>
    <row r="93" spans="4:5" ht="15" customHeight="1" x14ac:dyDescent="0.2">
      <c r="D93" s="148"/>
      <c r="E93" s="148"/>
    </row>
    <row r="94" spans="4:5" ht="15" customHeight="1" x14ac:dyDescent="0.2">
      <c r="D94" s="148"/>
      <c r="E94" s="148"/>
    </row>
    <row r="95" spans="4:5" ht="15" customHeight="1" x14ac:dyDescent="0.2">
      <c r="D95" s="148"/>
      <c r="E95" s="148"/>
    </row>
    <row r="96" spans="4:5" ht="15" customHeight="1" x14ac:dyDescent="0.2">
      <c r="D96" s="148"/>
      <c r="E96" s="148"/>
    </row>
    <row r="97" spans="4:5" ht="15" customHeight="1" x14ac:dyDescent="0.2">
      <c r="D97" s="148"/>
      <c r="E97" s="148"/>
    </row>
    <row r="98" spans="4:5" ht="15" customHeight="1" x14ac:dyDescent="0.2">
      <c r="D98" s="148"/>
      <c r="E98" s="148"/>
    </row>
    <row r="99" spans="4:5" ht="15" customHeight="1" x14ac:dyDescent="0.2">
      <c r="D99" s="148"/>
      <c r="E99" s="148"/>
    </row>
    <row r="100" spans="4:5" ht="15" customHeight="1" x14ac:dyDescent="0.2">
      <c r="D100" s="148"/>
      <c r="E100" s="148"/>
    </row>
    <row r="101" spans="4:5" ht="15" customHeight="1" x14ac:dyDescent="0.2">
      <c r="D101" s="148"/>
      <c r="E101" s="148"/>
    </row>
    <row r="102" spans="4:5" ht="15" customHeight="1" x14ac:dyDescent="0.2">
      <c r="D102" s="148"/>
      <c r="E102" s="148"/>
    </row>
    <row r="103" spans="4:5" ht="15" customHeight="1" x14ac:dyDescent="0.2">
      <c r="D103" s="148"/>
      <c r="E103" s="148"/>
    </row>
    <row r="104" spans="4:5" ht="15" customHeight="1" x14ac:dyDescent="0.2">
      <c r="D104" s="148"/>
      <c r="E104" s="148"/>
    </row>
    <row r="105" spans="4:5" ht="15" customHeight="1" x14ac:dyDescent="0.2">
      <c r="D105" s="148"/>
      <c r="E105" s="148"/>
    </row>
    <row r="106" spans="4:5" ht="15" customHeight="1" x14ac:dyDescent="0.2">
      <c r="D106" s="148"/>
      <c r="E106" s="148"/>
    </row>
    <row r="107" spans="4:5" ht="15" customHeight="1" x14ac:dyDescent="0.2">
      <c r="D107" s="148"/>
      <c r="E107" s="148"/>
    </row>
    <row r="108" spans="4:5" ht="15" customHeight="1" x14ac:dyDescent="0.2">
      <c r="D108" s="148"/>
      <c r="E108" s="148"/>
    </row>
    <row r="109" spans="4:5" ht="15" customHeight="1" x14ac:dyDescent="0.2">
      <c r="D109" s="148"/>
      <c r="E109" s="148"/>
    </row>
    <row r="110" spans="4:5" ht="15" customHeight="1" x14ac:dyDescent="0.2">
      <c r="D110" s="148"/>
      <c r="E110" s="148"/>
    </row>
    <row r="111" spans="4:5" ht="15" customHeight="1" x14ac:dyDescent="0.2">
      <c r="D111" s="148"/>
      <c r="E111" s="148"/>
    </row>
    <row r="112" spans="4:5" ht="15" customHeight="1" x14ac:dyDescent="0.2">
      <c r="D112" s="148"/>
      <c r="E112" s="148"/>
    </row>
    <row r="113" spans="4:5" ht="15" customHeight="1" x14ac:dyDescent="0.2">
      <c r="D113" s="148"/>
      <c r="E113" s="148"/>
    </row>
    <row r="114" spans="4:5" ht="15" customHeight="1" x14ac:dyDescent="0.2">
      <c r="D114" s="148"/>
      <c r="E114" s="148"/>
    </row>
    <row r="115" spans="4:5" ht="15" customHeight="1" x14ac:dyDescent="0.2">
      <c r="D115" s="148"/>
      <c r="E115" s="148"/>
    </row>
    <row r="116" spans="4:5" ht="15" customHeight="1" x14ac:dyDescent="0.2">
      <c r="D116" s="148"/>
      <c r="E116" s="148"/>
    </row>
    <row r="117" spans="4:5" ht="15" customHeight="1" x14ac:dyDescent="0.2">
      <c r="D117" s="148"/>
      <c r="E117" s="148"/>
    </row>
    <row r="118" spans="4:5" ht="15" customHeight="1" x14ac:dyDescent="0.2">
      <c r="D118" s="148"/>
      <c r="E118" s="148"/>
    </row>
    <row r="119" spans="4:5" ht="15" customHeight="1" x14ac:dyDescent="0.2">
      <c r="D119" s="148"/>
      <c r="E119" s="148"/>
    </row>
    <row r="120" spans="4:5" ht="15" customHeight="1" x14ac:dyDescent="0.2">
      <c r="D120" s="148"/>
      <c r="E120" s="148"/>
    </row>
    <row r="121" spans="4:5" ht="15" customHeight="1" x14ac:dyDescent="0.2">
      <c r="D121" s="148"/>
      <c r="E121" s="148"/>
    </row>
    <row r="122" spans="4:5" ht="15" customHeight="1" x14ac:dyDescent="0.2">
      <c r="D122" s="148"/>
      <c r="E122" s="148"/>
    </row>
    <row r="123" spans="4:5" ht="15" customHeight="1" x14ac:dyDescent="0.2">
      <c r="D123" s="148"/>
      <c r="E123" s="148"/>
    </row>
    <row r="124" spans="4:5" ht="15" customHeight="1" x14ac:dyDescent="0.2">
      <c r="D124" s="148"/>
      <c r="E124" s="148"/>
    </row>
    <row r="125" spans="4:5" ht="15" customHeight="1" x14ac:dyDescent="0.2">
      <c r="D125" s="148"/>
      <c r="E125" s="148"/>
    </row>
    <row r="126" spans="4:5" ht="15" customHeight="1" x14ac:dyDescent="0.2">
      <c r="D126" s="148"/>
      <c r="E126" s="148"/>
    </row>
    <row r="127" spans="4:5" ht="15" customHeight="1" x14ac:dyDescent="0.2">
      <c r="D127" s="148"/>
      <c r="E127" s="148"/>
    </row>
    <row r="128" spans="4:5" ht="15" customHeight="1" x14ac:dyDescent="0.2">
      <c r="D128" s="148"/>
      <c r="E128" s="148"/>
    </row>
    <row r="129" spans="4:5" ht="15" customHeight="1" x14ac:dyDescent="0.2">
      <c r="D129" s="148"/>
      <c r="E129" s="148"/>
    </row>
    <row r="130" spans="4:5" ht="15" customHeight="1" x14ac:dyDescent="0.2">
      <c r="D130" s="148"/>
      <c r="E130" s="148"/>
    </row>
    <row r="131" spans="4:5" ht="15" customHeight="1" x14ac:dyDescent="0.2">
      <c r="D131" s="148"/>
      <c r="E131" s="148"/>
    </row>
    <row r="132" spans="4:5" ht="15" customHeight="1" x14ac:dyDescent="0.2">
      <c r="D132" s="148"/>
      <c r="E132" s="148"/>
    </row>
    <row r="133" spans="4:5" ht="15" customHeight="1" x14ac:dyDescent="0.2">
      <c r="D133" s="148"/>
      <c r="E133" s="148"/>
    </row>
    <row r="134" spans="4:5" ht="15" customHeight="1" x14ac:dyDescent="0.2">
      <c r="D134" s="148"/>
      <c r="E134" s="148"/>
    </row>
    <row r="135" spans="4:5" ht="15" customHeight="1" x14ac:dyDescent="0.2">
      <c r="D135" s="148"/>
      <c r="E135" s="148"/>
    </row>
    <row r="136" spans="4:5" ht="15" customHeight="1" x14ac:dyDescent="0.2">
      <c r="D136" s="148"/>
      <c r="E136" s="148"/>
    </row>
    <row r="137" spans="4:5" ht="15" customHeight="1" x14ac:dyDescent="0.2">
      <c r="D137" s="148"/>
      <c r="E137" s="148"/>
    </row>
    <row r="138" spans="4:5" ht="15" customHeight="1" x14ac:dyDescent="0.2">
      <c r="D138" s="148"/>
      <c r="E138" s="148"/>
    </row>
    <row r="139" spans="4:5" ht="15" customHeight="1" x14ac:dyDescent="0.2">
      <c r="D139" s="148"/>
      <c r="E139" s="148"/>
    </row>
    <row r="140" spans="4:5" ht="15" customHeight="1" x14ac:dyDescent="0.2">
      <c r="D140" s="148"/>
      <c r="E140" s="148"/>
    </row>
    <row r="141" spans="4:5" ht="15" customHeight="1" x14ac:dyDescent="0.2">
      <c r="D141" s="148"/>
      <c r="E141" s="148"/>
    </row>
    <row r="142" spans="4:5" ht="15" customHeight="1" x14ac:dyDescent="0.2">
      <c r="D142" s="148"/>
      <c r="E142" s="148"/>
    </row>
    <row r="143" spans="4:5" ht="15" customHeight="1" x14ac:dyDescent="0.2">
      <c r="D143" s="148"/>
      <c r="E143" s="148"/>
    </row>
    <row r="144" spans="4:5" ht="15" customHeight="1" x14ac:dyDescent="0.2">
      <c r="D144" s="148"/>
      <c r="E144" s="148"/>
    </row>
    <row r="145" spans="4:5" ht="15" customHeight="1" x14ac:dyDescent="0.2">
      <c r="D145" s="148"/>
      <c r="E145" s="148"/>
    </row>
    <row r="146" spans="4:5" ht="15" customHeight="1" x14ac:dyDescent="0.2">
      <c r="D146" s="148"/>
      <c r="E146" s="148"/>
    </row>
    <row r="147" spans="4:5" ht="15" customHeight="1" x14ac:dyDescent="0.2">
      <c r="D147" s="148"/>
      <c r="E147" s="148"/>
    </row>
    <row r="148" spans="4:5" ht="15" customHeight="1" x14ac:dyDescent="0.2">
      <c r="D148" s="148"/>
      <c r="E148" s="148"/>
    </row>
    <row r="149" spans="4:5" ht="15" customHeight="1" x14ac:dyDescent="0.2">
      <c r="D149" s="148"/>
      <c r="E149" s="148"/>
    </row>
    <row r="150" spans="4:5" ht="15" customHeight="1" x14ac:dyDescent="0.2">
      <c r="D150" s="148"/>
      <c r="E150" s="148"/>
    </row>
    <row r="151" spans="4:5" ht="15" customHeight="1" x14ac:dyDescent="0.2">
      <c r="D151" s="148"/>
      <c r="E151" s="148"/>
    </row>
    <row r="152" spans="4:5" ht="15" customHeight="1" x14ac:dyDescent="0.2">
      <c r="D152" s="148"/>
      <c r="E152" s="148"/>
    </row>
    <row r="153" spans="4:5" ht="15" customHeight="1" x14ac:dyDescent="0.2">
      <c r="D153" s="148"/>
      <c r="E153" s="148"/>
    </row>
    <row r="154" spans="4:5" ht="15" customHeight="1" x14ac:dyDescent="0.2">
      <c r="D154" s="148"/>
      <c r="E154" s="148"/>
    </row>
    <row r="155" spans="4:5" ht="15" customHeight="1" x14ac:dyDescent="0.2">
      <c r="D155" s="148"/>
      <c r="E155" s="148"/>
    </row>
    <row r="156" spans="4:5" ht="15" customHeight="1" x14ac:dyDescent="0.2">
      <c r="D156" s="148"/>
      <c r="E156" s="148"/>
    </row>
    <row r="157" spans="4:5" ht="15" customHeight="1" x14ac:dyDescent="0.2">
      <c r="D157" s="148"/>
      <c r="E157" s="148"/>
    </row>
    <row r="158" spans="4:5" ht="15" customHeight="1" x14ac:dyDescent="0.2">
      <c r="D158" s="148"/>
      <c r="E158" s="148"/>
    </row>
    <row r="159" spans="4:5" ht="15" customHeight="1" x14ac:dyDescent="0.2">
      <c r="D159" s="148"/>
      <c r="E159" s="148"/>
    </row>
    <row r="160" spans="4:5" ht="15" customHeight="1" x14ac:dyDescent="0.2">
      <c r="D160" s="148"/>
      <c r="E160" s="148"/>
    </row>
    <row r="161" spans="4:5" ht="15" customHeight="1" x14ac:dyDescent="0.2">
      <c r="D161" s="148"/>
      <c r="E161" s="148"/>
    </row>
    <row r="162" spans="4:5" ht="15" customHeight="1" x14ac:dyDescent="0.2">
      <c r="D162" s="148"/>
      <c r="E162" s="148"/>
    </row>
    <row r="163" spans="4:5" ht="15" customHeight="1" x14ac:dyDescent="0.2">
      <c r="D163" s="148"/>
      <c r="E163" s="148"/>
    </row>
    <row r="164" spans="4:5" ht="15" customHeight="1" x14ac:dyDescent="0.2">
      <c r="D164" s="148"/>
      <c r="E164" s="148"/>
    </row>
    <row r="165" spans="4:5" ht="15" customHeight="1" x14ac:dyDescent="0.2">
      <c r="D165" s="148"/>
      <c r="E165" s="148"/>
    </row>
    <row r="166" spans="4:5" ht="15" customHeight="1" x14ac:dyDescent="0.2">
      <c r="D166" s="148"/>
      <c r="E166" s="148"/>
    </row>
    <row r="167" spans="4:5" ht="15" customHeight="1" x14ac:dyDescent="0.2">
      <c r="D167" s="148"/>
      <c r="E167" s="148"/>
    </row>
    <row r="168" spans="4:5" ht="15" customHeight="1" x14ac:dyDescent="0.2">
      <c r="D168" s="148"/>
      <c r="E168" s="148"/>
    </row>
    <row r="169" spans="4:5" ht="15" customHeight="1" x14ac:dyDescent="0.2">
      <c r="D169" s="148"/>
      <c r="E169" s="148"/>
    </row>
    <row r="170" spans="4:5" ht="15" customHeight="1" x14ac:dyDescent="0.2">
      <c r="D170" s="148"/>
      <c r="E170" s="148"/>
    </row>
    <row r="171" spans="4:5" ht="15" customHeight="1" x14ac:dyDescent="0.2">
      <c r="D171" s="148"/>
      <c r="E171" s="148"/>
    </row>
    <row r="172" spans="4:5" ht="15" customHeight="1" x14ac:dyDescent="0.2">
      <c r="D172" s="148"/>
      <c r="E172" s="148"/>
    </row>
    <row r="173" spans="4:5" ht="15" customHeight="1" x14ac:dyDescent="0.2">
      <c r="D173" s="148"/>
      <c r="E173" s="148"/>
    </row>
    <row r="174" spans="4:5" ht="15" customHeight="1" x14ac:dyDescent="0.2">
      <c r="D174" s="148"/>
      <c r="E174" s="148"/>
    </row>
    <row r="175" spans="4:5" ht="15" customHeight="1" x14ac:dyDescent="0.2">
      <c r="D175" s="148"/>
      <c r="E175" s="148"/>
    </row>
    <row r="176" spans="4:5" ht="15" customHeight="1" x14ac:dyDescent="0.2">
      <c r="D176" s="148"/>
      <c r="E176" s="148"/>
    </row>
    <row r="177" spans="4:5" ht="15" customHeight="1" x14ac:dyDescent="0.2">
      <c r="D177" s="148"/>
      <c r="E177" s="148"/>
    </row>
    <row r="178" spans="4:5" ht="15" customHeight="1" x14ac:dyDescent="0.2">
      <c r="D178" s="148"/>
      <c r="E178" s="148"/>
    </row>
    <row r="179" spans="4:5" ht="15" customHeight="1" x14ac:dyDescent="0.2">
      <c r="D179" s="148"/>
      <c r="E179" s="148"/>
    </row>
    <row r="180" spans="4:5" ht="15" customHeight="1" x14ac:dyDescent="0.2">
      <c r="D180" s="148"/>
      <c r="E180" s="148"/>
    </row>
    <row r="181" spans="4:5" ht="15" customHeight="1" x14ac:dyDescent="0.2">
      <c r="D181" s="148"/>
      <c r="E181" s="148"/>
    </row>
    <row r="182" spans="4:5" ht="15" customHeight="1" x14ac:dyDescent="0.2">
      <c r="D182" s="148"/>
      <c r="E182" s="148"/>
    </row>
    <row r="183" spans="4:5" ht="15" customHeight="1" x14ac:dyDescent="0.2">
      <c r="D183" s="148"/>
      <c r="E183" s="148"/>
    </row>
    <row r="184" spans="4:5" ht="15" customHeight="1" x14ac:dyDescent="0.2">
      <c r="D184" s="148"/>
      <c r="E184" s="148"/>
    </row>
    <row r="185" spans="4:5" ht="15" customHeight="1" x14ac:dyDescent="0.2">
      <c r="D185" s="148"/>
      <c r="E185" s="148"/>
    </row>
    <row r="186" spans="4:5" ht="15" customHeight="1" x14ac:dyDescent="0.2">
      <c r="D186" s="148"/>
      <c r="E186" s="148"/>
    </row>
    <row r="187" spans="4:5" ht="15" customHeight="1" x14ac:dyDescent="0.2">
      <c r="D187" s="148"/>
      <c r="E187" s="148"/>
    </row>
    <row r="188" spans="4:5" ht="15" customHeight="1" x14ac:dyDescent="0.2">
      <c r="D188" s="148"/>
      <c r="E188" s="148"/>
    </row>
    <row r="189" spans="4:5" ht="15" customHeight="1" x14ac:dyDescent="0.2">
      <c r="D189" s="148"/>
      <c r="E189" s="148"/>
    </row>
    <row r="190" spans="4:5" ht="15" customHeight="1" x14ac:dyDescent="0.2">
      <c r="D190" s="148"/>
      <c r="E190" s="148"/>
    </row>
    <row r="191" spans="4:5" ht="15" customHeight="1" x14ac:dyDescent="0.2">
      <c r="D191" s="148"/>
      <c r="E191" s="148"/>
    </row>
    <row r="192" spans="4:5" ht="15" customHeight="1" x14ac:dyDescent="0.2">
      <c r="D192" s="148"/>
      <c r="E192" s="148"/>
    </row>
    <row r="193" spans="4:5" ht="15" customHeight="1" x14ac:dyDescent="0.2">
      <c r="D193" s="148"/>
      <c r="E193" s="148"/>
    </row>
    <row r="194" spans="4:5" ht="15" customHeight="1" x14ac:dyDescent="0.2">
      <c r="D194" s="148"/>
      <c r="E194" s="148"/>
    </row>
    <row r="195" spans="4:5" ht="15" customHeight="1" x14ac:dyDescent="0.2">
      <c r="D195" s="148"/>
      <c r="E195" s="148"/>
    </row>
    <row r="196" spans="4:5" ht="15" customHeight="1" x14ac:dyDescent="0.2">
      <c r="D196" s="148"/>
      <c r="E196" s="148"/>
    </row>
    <row r="197" spans="4:5" ht="15" customHeight="1" x14ac:dyDescent="0.2">
      <c r="D197" s="148"/>
      <c r="E197" s="148"/>
    </row>
    <row r="198" spans="4:5" ht="15" customHeight="1" x14ac:dyDescent="0.2">
      <c r="D198" s="148"/>
      <c r="E198" s="148"/>
    </row>
    <row r="199" spans="4:5" ht="15" customHeight="1" x14ac:dyDescent="0.2">
      <c r="D199" s="148"/>
      <c r="E199" s="148"/>
    </row>
    <row r="200" spans="4:5" ht="15" customHeight="1" x14ac:dyDescent="0.2">
      <c r="D200" s="148"/>
      <c r="E200" s="148"/>
    </row>
    <row r="201" spans="4:5" ht="15" customHeight="1" x14ac:dyDescent="0.2">
      <c r="D201" s="148"/>
      <c r="E201" s="148"/>
    </row>
    <row r="202" spans="4:5" ht="15" customHeight="1" x14ac:dyDescent="0.2">
      <c r="D202" s="148"/>
      <c r="E202" s="148"/>
    </row>
    <row r="203" spans="4:5" ht="15" customHeight="1" x14ac:dyDescent="0.2">
      <c r="D203" s="148"/>
      <c r="E203" s="148"/>
    </row>
    <row r="204" spans="4:5" ht="15" customHeight="1" x14ac:dyDescent="0.2">
      <c r="D204" s="148"/>
      <c r="E204" s="148"/>
    </row>
    <row r="205" spans="4:5" ht="15" customHeight="1" x14ac:dyDescent="0.2">
      <c r="D205" s="148"/>
      <c r="E205" s="148"/>
    </row>
    <row r="206" spans="4:5" ht="15" customHeight="1" x14ac:dyDescent="0.2">
      <c r="D206" s="148"/>
      <c r="E206" s="148"/>
    </row>
    <row r="207" spans="4:5" ht="15" customHeight="1" x14ac:dyDescent="0.2">
      <c r="D207" s="148"/>
      <c r="E207" s="148"/>
    </row>
    <row r="208" spans="4:5" ht="15" customHeight="1" x14ac:dyDescent="0.2">
      <c r="D208" s="148"/>
      <c r="E208" s="148"/>
    </row>
    <row r="209" spans="4:5" ht="15" customHeight="1" x14ac:dyDescent="0.2">
      <c r="D209" s="148"/>
      <c r="E209" s="148"/>
    </row>
    <row r="210" spans="4:5" ht="15" customHeight="1" x14ac:dyDescent="0.2">
      <c r="D210" s="148"/>
      <c r="E210" s="148"/>
    </row>
    <row r="211" spans="4:5" ht="15" customHeight="1" x14ac:dyDescent="0.2">
      <c r="D211" s="148"/>
      <c r="E211" s="148"/>
    </row>
    <row r="212" spans="4:5" ht="15" customHeight="1" x14ac:dyDescent="0.2">
      <c r="D212" s="148"/>
      <c r="E212" s="148"/>
    </row>
    <row r="213" spans="4:5" ht="15" customHeight="1" x14ac:dyDescent="0.2">
      <c r="D213" s="148"/>
      <c r="E213" s="148"/>
    </row>
    <row r="214" spans="4:5" ht="15" customHeight="1" x14ac:dyDescent="0.2">
      <c r="D214" s="148"/>
      <c r="E214" s="148"/>
    </row>
    <row r="215" spans="4:5" ht="15" customHeight="1" x14ac:dyDescent="0.2">
      <c r="D215" s="148"/>
      <c r="E215" s="148"/>
    </row>
    <row r="216" spans="4:5" ht="15" customHeight="1" x14ac:dyDescent="0.2">
      <c r="D216" s="148"/>
      <c r="E216" s="148"/>
    </row>
    <row r="217" spans="4:5" ht="15" customHeight="1" x14ac:dyDescent="0.2">
      <c r="D217" s="148"/>
      <c r="E217" s="148"/>
    </row>
    <row r="218" spans="4:5" ht="15" customHeight="1" x14ac:dyDescent="0.2">
      <c r="D218" s="148"/>
      <c r="E218" s="148"/>
    </row>
    <row r="219" spans="4:5" ht="15" customHeight="1" x14ac:dyDescent="0.2">
      <c r="D219" s="148"/>
      <c r="E219" s="148"/>
    </row>
    <row r="220" spans="4:5" ht="15" customHeight="1" x14ac:dyDescent="0.2">
      <c r="D220" s="148"/>
      <c r="E220" s="148"/>
    </row>
    <row r="221" spans="4:5" ht="15" customHeight="1" x14ac:dyDescent="0.2">
      <c r="D221" s="148"/>
      <c r="E221" s="148"/>
    </row>
    <row r="222" spans="4:5" ht="15" customHeight="1" x14ac:dyDescent="0.2">
      <c r="D222" s="148"/>
      <c r="E222" s="148"/>
    </row>
    <row r="223" spans="4:5" ht="15" customHeight="1" x14ac:dyDescent="0.2">
      <c r="D223" s="148"/>
      <c r="E223" s="148"/>
    </row>
    <row r="224" spans="4:5" ht="15" customHeight="1" x14ac:dyDescent="0.2">
      <c r="D224" s="148"/>
      <c r="E224" s="148"/>
    </row>
    <row r="225" spans="4:5" ht="15" customHeight="1" x14ac:dyDescent="0.2">
      <c r="D225" s="148"/>
      <c r="E225" s="148"/>
    </row>
    <row r="226" spans="4:5" ht="15" customHeight="1" x14ac:dyDescent="0.2">
      <c r="D226" s="148"/>
      <c r="E226" s="148"/>
    </row>
    <row r="227" spans="4:5" ht="15" customHeight="1" x14ac:dyDescent="0.2">
      <c r="D227" s="148"/>
      <c r="E227" s="148"/>
    </row>
    <row r="228" spans="4:5" ht="15" customHeight="1" x14ac:dyDescent="0.2">
      <c r="D228" s="148"/>
      <c r="E228" s="148"/>
    </row>
    <row r="229" spans="4:5" ht="15" customHeight="1" x14ac:dyDescent="0.2">
      <c r="D229" s="148"/>
      <c r="E229" s="148"/>
    </row>
    <row r="230" spans="4:5" ht="15" customHeight="1" x14ac:dyDescent="0.2">
      <c r="D230" s="148"/>
      <c r="E230" s="148"/>
    </row>
    <row r="231" spans="4:5" ht="15" customHeight="1" x14ac:dyDescent="0.2">
      <c r="D231" s="148"/>
      <c r="E231" s="148"/>
    </row>
    <row r="232" spans="4:5" ht="15" customHeight="1" x14ac:dyDescent="0.2">
      <c r="D232" s="148"/>
      <c r="E232" s="148"/>
    </row>
    <row r="233" spans="4:5" ht="15" customHeight="1" x14ac:dyDescent="0.2">
      <c r="D233" s="148"/>
      <c r="E233" s="148"/>
    </row>
    <row r="234" spans="4:5" ht="15" customHeight="1" x14ac:dyDescent="0.2">
      <c r="D234" s="148"/>
      <c r="E234" s="148"/>
    </row>
    <row r="235" spans="4:5" ht="15" customHeight="1" x14ac:dyDescent="0.2">
      <c r="D235" s="148"/>
      <c r="E235" s="148"/>
    </row>
    <row r="236" spans="4:5" ht="15" customHeight="1" x14ac:dyDescent="0.2">
      <c r="D236" s="148"/>
      <c r="E236" s="148"/>
    </row>
    <row r="237" spans="4:5" ht="15" customHeight="1" x14ac:dyDescent="0.2">
      <c r="D237" s="148"/>
      <c r="E237" s="148"/>
    </row>
    <row r="238" spans="4:5" ht="15" customHeight="1" x14ac:dyDescent="0.2">
      <c r="D238" s="148"/>
      <c r="E238" s="148"/>
    </row>
    <row r="239" spans="4:5" ht="15" customHeight="1" x14ac:dyDescent="0.2">
      <c r="D239" s="148"/>
      <c r="E239" s="148"/>
    </row>
    <row r="240" spans="4:5" ht="15" customHeight="1" x14ac:dyDescent="0.2">
      <c r="D240" s="148"/>
      <c r="E240" s="148"/>
    </row>
    <row r="241" spans="4:5" ht="15" customHeight="1" x14ac:dyDescent="0.2">
      <c r="D241" s="148"/>
      <c r="E241" s="148"/>
    </row>
    <row r="242" spans="4:5" ht="15" customHeight="1" x14ac:dyDescent="0.2">
      <c r="D242" s="148"/>
      <c r="E242" s="148"/>
    </row>
    <row r="243" spans="4:5" ht="15" customHeight="1" x14ac:dyDescent="0.2">
      <c r="D243" s="148"/>
      <c r="E243" s="148"/>
    </row>
    <row r="244" spans="4:5" ht="15" customHeight="1" x14ac:dyDescent="0.2">
      <c r="D244" s="148"/>
      <c r="E244" s="148"/>
    </row>
    <row r="245" spans="4:5" ht="15" customHeight="1" x14ac:dyDescent="0.2">
      <c r="D245" s="148"/>
      <c r="E245" s="148"/>
    </row>
    <row r="246" spans="4:5" ht="15" customHeight="1" x14ac:dyDescent="0.2">
      <c r="D246" s="148"/>
      <c r="E246" s="148"/>
    </row>
    <row r="247" spans="4:5" ht="15" customHeight="1" x14ac:dyDescent="0.2">
      <c r="D247" s="148"/>
      <c r="E247" s="148"/>
    </row>
    <row r="248" spans="4:5" ht="15" customHeight="1" x14ac:dyDescent="0.2">
      <c r="D248" s="148"/>
      <c r="E248" s="148"/>
    </row>
    <row r="249" spans="4:5" ht="15" customHeight="1" x14ac:dyDescent="0.2">
      <c r="D249" s="148"/>
      <c r="E249" s="148"/>
    </row>
    <row r="250" spans="4:5" ht="15" customHeight="1" x14ac:dyDescent="0.2">
      <c r="D250" s="148"/>
      <c r="E250" s="148"/>
    </row>
    <row r="251" spans="4:5" ht="15" customHeight="1" x14ac:dyDescent="0.2">
      <c r="D251" s="148"/>
      <c r="E251" s="148"/>
    </row>
    <row r="252" spans="4:5" ht="15" customHeight="1" x14ac:dyDescent="0.2">
      <c r="D252" s="148"/>
      <c r="E252" s="148"/>
    </row>
    <row r="253" spans="4:5" ht="15" customHeight="1" x14ac:dyDescent="0.2">
      <c r="D253" s="148"/>
      <c r="E253" s="148"/>
    </row>
    <row r="254" spans="4:5" ht="15" customHeight="1" x14ac:dyDescent="0.2">
      <c r="D254" s="148"/>
      <c r="E254" s="148"/>
    </row>
    <row r="255" spans="4:5" ht="15" customHeight="1" x14ac:dyDescent="0.2">
      <c r="D255" s="148"/>
      <c r="E255" s="148"/>
    </row>
    <row r="256" spans="4:5" ht="15" customHeight="1" x14ac:dyDescent="0.2">
      <c r="D256" s="148"/>
      <c r="E256" s="148"/>
    </row>
    <row r="257" spans="4:5" ht="15" customHeight="1" x14ac:dyDescent="0.2">
      <c r="D257" s="148"/>
      <c r="E257" s="148"/>
    </row>
    <row r="258" spans="4:5" ht="15" customHeight="1" x14ac:dyDescent="0.2">
      <c r="D258" s="148"/>
      <c r="E258" s="148"/>
    </row>
    <row r="259" spans="4:5" ht="15" customHeight="1" x14ac:dyDescent="0.2">
      <c r="D259" s="148"/>
      <c r="E259" s="148"/>
    </row>
    <row r="260" spans="4:5" ht="15" customHeight="1" x14ac:dyDescent="0.2">
      <c r="D260" s="148"/>
      <c r="E260" s="148"/>
    </row>
    <row r="261" spans="4:5" ht="15" customHeight="1" x14ac:dyDescent="0.2">
      <c r="D261" s="148"/>
      <c r="E261" s="148"/>
    </row>
    <row r="262" spans="4:5" ht="15" customHeight="1" x14ac:dyDescent="0.2">
      <c r="D262" s="148"/>
      <c r="E262" s="148"/>
    </row>
    <row r="263" spans="4:5" ht="15" customHeight="1" x14ac:dyDescent="0.2">
      <c r="D263" s="148"/>
      <c r="E263" s="148"/>
    </row>
    <row r="264" spans="4:5" ht="15" customHeight="1" x14ac:dyDescent="0.2">
      <c r="D264" s="148"/>
      <c r="E264" s="148"/>
    </row>
    <row r="265" spans="4:5" ht="15" customHeight="1" x14ac:dyDescent="0.2">
      <c r="D265" s="148"/>
      <c r="E265" s="148"/>
    </row>
    <row r="266" spans="4:5" ht="15" customHeight="1" x14ac:dyDescent="0.2">
      <c r="D266" s="148"/>
      <c r="E266" s="148"/>
    </row>
    <row r="267" spans="4:5" ht="15" customHeight="1" x14ac:dyDescent="0.2">
      <c r="D267" s="148"/>
      <c r="E267" s="148"/>
    </row>
    <row r="268" spans="4:5" ht="15" customHeight="1" x14ac:dyDescent="0.2">
      <c r="D268" s="148"/>
      <c r="E268" s="148"/>
    </row>
    <row r="269" spans="4:5" ht="15" customHeight="1" x14ac:dyDescent="0.2">
      <c r="D269" s="148"/>
      <c r="E269" s="148"/>
    </row>
    <row r="270" spans="4:5" ht="15" customHeight="1" x14ac:dyDescent="0.2">
      <c r="D270" s="148"/>
      <c r="E270" s="148"/>
    </row>
    <row r="271" spans="4:5" ht="15" customHeight="1" x14ac:dyDescent="0.2">
      <c r="D271" s="148"/>
      <c r="E271" s="148"/>
    </row>
    <row r="272" spans="4:5" ht="15" customHeight="1" x14ac:dyDescent="0.2">
      <c r="D272" s="148"/>
      <c r="E272" s="148"/>
    </row>
    <row r="273" spans="4:5" ht="15" customHeight="1" x14ac:dyDescent="0.2">
      <c r="D273" s="148"/>
      <c r="E273" s="148"/>
    </row>
    <row r="274" spans="4:5" ht="15" customHeight="1" x14ac:dyDescent="0.2">
      <c r="D274" s="148"/>
      <c r="E274" s="148"/>
    </row>
    <row r="275" spans="4:5" ht="15" customHeight="1" x14ac:dyDescent="0.2">
      <c r="D275" s="148"/>
      <c r="E275" s="148"/>
    </row>
    <row r="276" spans="4:5" ht="15" customHeight="1" x14ac:dyDescent="0.2">
      <c r="D276" s="148"/>
      <c r="E276" s="148"/>
    </row>
    <row r="277" spans="4:5" ht="15" customHeight="1" x14ac:dyDescent="0.2">
      <c r="D277" s="148"/>
      <c r="E277" s="148"/>
    </row>
    <row r="278" spans="4:5" ht="15" customHeight="1" x14ac:dyDescent="0.2">
      <c r="D278" s="148"/>
      <c r="E278" s="148"/>
    </row>
    <row r="279" spans="4:5" ht="15" customHeight="1" x14ac:dyDescent="0.2">
      <c r="D279" s="148"/>
      <c r="E279" s="148"/>
    </row>
    <row r="280" spans="4:5" ht="15" customHeight="1" x14ac:dyDescent="0.2">
      <c r="D280" s="148"/>
      <c r="E280" s="148"/>
    </row>
    <row r="281" spans="4:5" ht="15" customHeight="1" x14ac:dyDescent="0.2">
      <c r="D281" s="148"/>
      <c r="E281" s="148"/>
    </row>
    <row r="282" spans="4:5" ht="15" customHeight="1" x14ac:dyDescent="0.2">
      <c r="D282" s="148"/>
      <c r="E282" s="148"/>
    </row>
    <row r="283" spans="4:5" ht="15" customHeight="1" x14ac:dyDescent="0.2">
      <c r="D283" s="148"/>
      <c r="E283" s="148"/>
    </row>
    <row r="284" spans="4:5" ht="15" customHeight="1" x14ac:dyDescent="0.2">
      <c r="D284" s="148"/>
      <c r="E284" s="148"/>
    </row>
    <row r="285" spans="4:5" ht="15" customHeight="1" x14ac:dyDescent="0.2">
      <c r="D285" s="148"/>
      <c r="E285" s="148"/>
    </row>
    <row r="286" spans="4:5" ht="15" customHeight="1" x14ac:dyDescent="0.2">
      <c r="D286" s="148"/>
      <c r="E286" s="148"/>
    </row>
    <row r="287" spans="4:5" ht="15" customHeight="1" x14ac:dyDescent="0.2">
      <c r="D287" s="148"/>
      <c r="E287" s="148"/>
    </row>
    <row r="288" spans="4:5" ht="15" customHeight="1" x14ac:dyDescent="0.2">
      <c r="D288" s="148"/>
      <c r="E288" s="148"/>
    </row>
    <row r="289" spans="4:5" ht="15" customHeight="1" x14ac:dyDescent="0.2">
      <c r="D289" s="148"/>
      <c r="E289" s="148"/>
    </row>
    <row r="290" spans="4:5" ht="15" customHeight="1" x14ac:dyDescent="0.2">
      <c r="D290" s="148"/>
      <c r="E290" s="148"/>
    </row>
    <row r="291" spans="4:5" ht="15" customHeight="1" x14ac:dyDescent="0.2">
      <c r="D291" s="148"/>
      <c r="E291" s="148"/>
    </row>
    <row r="292" spans="4:5" ht="15" customHeight="1" x14ac:dyDescent="0.2">
      <c r="D292" s="148"/>
      <c r="E292" s="148"/>
    </row>
    <row r="293" spans="4:5" ht="15" customHeight="1" x14ac:dyDescent="0.2">
      <c r="D293" s="148"/>
      <c r="E293" s="148"/>
    </row>
    <row r="294" spans="4:5" ht="15" customHeight="1" x14ac:dyDescent="0.2">
      <c r="D294" s="148"/>
      <c r="E294" s="148"/>
    </row>
    <row r="295" spans="4:5" ht="15" customHeight="1" x14ac:dyDescent="0.2">
      <c r="D295" s="148"/>
      <c r="E295" s="148"/>
    </row>
    <row r="296" spans="4:5" ht="15" customHeight="1" x14ac:dyDescent="0.2">
      <c r="D296" s="148"/>
      <c r="E296" s="148"/>
    </row>
    <row r="297" spans="4:5" ht="15" customHeight="1" x14ac:dyDescent="0.2">
      <c r="D297" s="148"/>
      <c r="E297" s="148"/>
    </row>
    <row r="298" spans="4:5" ht="15" customHeight="1" x14ac:dyDescent="0.2">
      <c r="D298" s="148"/>
      <c r="E298" s="148"/>
    </row>
    <row r="299" spans="4:5" ht="15" customHeight="1" x14ac:dyDescent="0.2">
      <c r="D299" s="148"/>
      <c r="E299" s="148"/>
    </row>
    <row r="300" spans="4:5" ht="15" customHeight="1" x14ac:dyDescent="0.2">
      <c r="D300" s="148"/>
      <c r="E300" s="148"/>
    </row>
    <row r="301" spans="4:5" ht="15" customHeight="1" x14ac:dyDescent="0.2">
      <c r="D301" s="148"/>
      <c r="E301" s="148"/>
    </row>
    <row r="302" spans="4:5" ht="15" customHeight="1" x14ac:dyDescent="0.2">
      <c r="D302" s="148"/>
      <c r="E302" s="148"/>
    </row>
    <row r="303" spans="4:5" ht="15" customHeight="1" x14ac:dyDescent="0.2">
      <c r="D303" s="148"/>
      <c r="E303" s="148"/>
    </row>
    <row r="304" spans="4:5" ht="15" customHeight="1" x14ac:dyDescent="0.2">
      <c r="D304" s="148"/>
      <c r="E304" s="148"/>
    </row>
    <row r="305" spans="4:5" ht="15" customHeight="1" x14ac:dyDescent="0.2">
      <c r="D305" s="148"/>
      <c r="E305" s="148"/>
    </row>
    <row r="306" spans="4:5" ht="15" customHeight="1" x14ac:dyDescent="0.2">
      <c r="D306" s="148"/>
      <c r="E306" s="148"/>
    </row>
    <row r="307" spans="4:5" ht="15" customHeight="1" x14ac:dyDescent="0.2">
      <c r="D307" s="148"/>
      <c r="E307" s="148"/>
    </row>
    <row r="308" spans="4:5" ht="15" customHeight="1" x14ac:dyDescent="0.2">
      <c r="D308" s="148"/>
      <c r="E308" s="148"/>
    </row>
    <row r="309" spans="4:5" ht="15" customHeight="1" x14ac:dyDescent="0.2">
      <c r="D309" s="148"/>
      <c r="E309" s="148"/>
    </row>
    <row r="310" spans="4:5" ht="15" customHeight="1" x14ac:dyDescent="0.2">
      <c r="D310" s="148"/>
      <c r="E310" s="148"/>
    </row>
    <row r="311" spans="4:5" ht="15" customHeight="1" x14ac:dyDescent="0.2">
      <c r="D311" s="148"/>
      <c r="E311" s="148"/>
    </row>
    <row r="312" spans="4:5" ht="15" customHeight="1" x14ac:dyDescent="0.2">
      <c r="D312" s="148"/>
      <c r="E312" s="148"/>
    </row>
    <row r="313" spans="4:5" ht="15" customHeight="1" x14ac:dyDescent="0.2">
      <c r="D313" s="148"/>
      <c r="E313" s="148"/>
    </row>
    <row r="314" spans="4:5" ht="15" customHeight="1" x14ac:dyDescent="0.2">
      <c r="D314" s="148"/>
      <c r="E314" s="148"/>
    </row>
    <row r="315" spans="4:5" ht="15" customHeight="1" x14ac:dyDescent="0.2">
      <c r="D315" s="148"/>
      <c r="E315" s="148"/>
    </row>
    <row r="316" spans="4:5" ht="15" customHeight="1" x14ac:dyDescent="0.2">
      <c r="D316" s="148"/>
      <c r="E316" s="148"/>
    </row>
    <row r="317" spans="4:5" ht="15" customHeight="1" x14ac:dyDescent="0.2">
      <c r="D317" s="148"/>
      <c r="E317" s="148"/>
    </row>
    <row r="318" spans="4:5" ht="15" customHeight="1" x14ac:dyDescent="0.2">
      <c r="D318" s="148"/>
      <c r="E318" s="148"/>
    </row>
    <row r="319" spans="4:5" ht="15" customHeight="1" x14ac:dyDescent="0.2">
      <c r="D319" s="148"/>
      <c r="E319" s="148"/>
    </row>
    <row r="320" spans="4:5" ht="15" customHeight="1" x14ac:dyDescent="0.2">
      <c r="D320" s="148"/>
      <c r="E320" s="148"/>
    </row>
    <row r="321" spans="4:5" ht="15" customHeight="1" x14ac:dyDescent="0.2">
      <c r="D321" s="148"/>
      <c r="E321" s="148"/>
    </row>
    <row r="322" spans="4:5" ht="15" customHeight="1" x14ac:dyDescent="0.2">
      <c r="D322" s="148"/>
      <c r="E322" s="148"/>
    </row>
    <row r="323" spans="4:5" ht="15" customHeight="1" x14ac:dyDescent="0.2">
      <c r="D323" s="148"/>
      <c r="E323" s="148"/>
    </row>
    <row r="324" spans="4:5" ht="15" customHeight="1" x14ac:dyDescent="0.2">
      <c r="D324" s="148"/>
      <c r="E324" s="148"/>
    </row>
    <row r="325" spans="4:5" ht="15" customHeight="1" x14ac:dyDescent="0.2">
      <c r="D325" s="148"/>
      <c r="E325" s="148"/>
    </row>
    <row r="326" spans="4:5" ht="15" customHeight="1" x14ac:dyDescent="0.2">
      <c r="D326" s="148"/>
      <c r="E326" s="148"/>
    </row>
    <row r="327" spans="4:5" ht="15" customHeight="1" x14ac:dyDescent="0.2">
      <c r="D327" s="148"/>
      <c r="E327" s="148"/>
    </row>
    <row r="328" spans="4:5" ht="15" customHeight="1" x14ac:dyDescent="0.2">
      <c r="D328" s="148"/>
      <c r="E328" s="148"/>
    </row>
    <row r="329" spans="4:5" ht="15" customHeight="1" x14ac:dyDescent="0.2">
      <c r="D329" s="148"/>
      <c r="E329" s="148"/>
    </row>
    <row r="330" spans="4:5" ht="15" customHeight="1" x14ac:dyDescent="0.2">
      <c r="D330" s="148"/>
      <c r="E330" s="148"/>
    </row>
    <row r="331" spans="4:5" ht="15" customHeight="1" x14ac:dyDescent="0.2">
      <c r="D331" s="148"/>
      <c r="E331" s="148"/>
    </row>
    <row r="332" spans="4:5" ht="15" customHeight="1" x14ac:dyDescent="0.2">
      <c r="D332" s="148"/>
      <c r="E332" s="148"/>
    </row>
    <row r="333" spans="4:5" ht="15" customHeight="1" x14ac:dyDescent="0.2">
      <c r="D333" s="148"/>
      <c r="E333" s="148"/>
    </row>
    <row r="334" spans="4:5" ht="15" customHeight="1" x14ac:dyDescent="0.2">
      <c r="D334" s="148"/>
      <c r="E334" s="148"/>
    </row>
    <row r="335" spans="4:5" ht="15" customHeight="1" x14ac:dyDescent="0.2">
      <c r="D335" s="148"/>
      <c r="E335" s="148"/>
    </row>
    <row r="336" spans="4:5" ht="15" customHeight="1" x14ac:dyDescent="0.2">
      <c r="D336" s="148"/>
      <c r="E336" s="148"/>
    </row>
    <row r="337" spans="4:5" ht="15" customHeight="1" x14ac:dyDescent="0.2">
      <c r="D337" s="148"/>
      <c r="E337" s="148"/>
    </row>
    <row r="338" spans="4:5" ht="15" customHeight="1" x14ac:dyDescent="0.2">
      <c r="D338" s="148"/>
      <c r="E338" s="148"/>
    </row>
    <row r="339" spans="4:5" ht="15" customHeight="1" x14ac:dyDescent="0.2">
      <c r="D339" s="148"/>
      <c r="E339" s="148"/>
    </row>
    <row r="340" spans="4:5" ht="15" customHeight="1" x14ac:dyDescent="0.2">
      <c r="D340" s="148"/>
      <c r="E340" s="148"/>
    </row>
    <row r="341" spans="4:5" ht="15" customHeight="1" x14ac:dyDescent="0.2">
      <c r="D341" s="148"/>
      <c r="E341" s="148"/>
    </row>
    <row r="342" spans="4:5" ht="15" customHeight="1" x14ac:dyDescent="0.2">
      <c r="D342" s="148"/>
      <c r="E342" s="148"/>
    </row>
    <row r="343" spans="4:5" ht="15" customHeight="1" x14ac:dyDescent="0.2">
      <c r="D343" s="148"/>
      <c r="E343" s="148"/>
    </row>
    <row r="344" spans="4:5" ht="15" customHeight="1" x14ac:dyDescent="0.2">
      <c r="D344" s="148"/>
      <c r="E344" s="148"/>
    </row>
    <row r="345" spans="4:5" ht="15" customHeight="1" x14ac:dyDescent="0.2">
      <c r="D345" s="148"/>
      <c r="E345" s="148"/>
    </row>
    <row r="346" spans="4:5" ht="15" customHeight="1" x14ac:dyDescent="0.2">
      <c r="D346" s="148"/>
      <c r="E346" s="148"/>
    </row>
    <row r="347" spans="4:5" ht="15" customHeight="1" x14ac:dyDescent="0.2">
      <c r="D347" s="148"/>
      <c r="E347" s="148"/>
    </row>
    <row r="348" spans="4:5" ht="15" customHeight="1" x14ac:dyDescent="0.2">
      <c r="D348" s="148"/>
      <c r="E348" s="148"/>
    </row>
    <row r="349" spans="4:5" ht="15" customHeight="1" x14ac:dyDescent="0.2">
      <c r="D349" s="148"/>
      <c r="E349" s="148"/>
    </row>
    <row r="350" spans="4:5" ht="15" customHeight="1" x14ac:dyDescent="0.2">
      <c r="D350" s="148"/>
      <c r="E350" s="148"/>
    </row>
    <row r="351" spans="4:5" ht="15" customHeight="1" x14ac:dyDescent="0.2">
      <c r="D351" s="148"/>
      <c r="E351" s="148"/>
    </row>
    <row r="352" spans="4:5" ht="15" customHeight="1" x14ac:dyDescent="0.2">
      <c r="D352" s="148"/>
      <c r="E352" s="148"/>
    </row>
    <row r="353" spans="4:5" ht="15" customHeight="1" x14ac:dyDescent="0.2">
      <c r="D353" s="148"/>
      <c r="E353" s="148"/>
    </row>
    <row r="354" spans="4:5" ht="15" customHeight="1" x14ac:dyDescent="0.2">
      <c r="D354" s="148"/>
      <c r="E354" s="148"/>
    </row>
    <row r="355" spans="4:5" ht="15" customHeight="1" x14ac:dyDescent="0.2">
      <c r="D355" s="148"/>
      <c r="E355" s="148"/>
    </row>
    <row r="356" spans="4:5" ht="15" customHeight="1" x14ac:dyDescent="0.2">
      <c r="D356" s="148"/>
      <c r="E356" s="148"/>
    </row>
    <row r="357" spans="4:5" ht="15" customHeight="1" x14ac:dyDescent="0.2">
      <c r="D357" s="148"/>
      <c r="E357" s="148"/>
    </row>
    <row r="358" spans="4:5" ht="15" customHeight="1" x14ac:dyDescent="0.2">
      <c r="D358" s="148"/>
      <c r="E358" s="148"/>
    </row>
    <row r="359" spans="4:5" ht="15" customHeight="1" x14ac:dyDescent="0.2">
      <c r="D359" s="148"/>
      <c r="E359" s="148"/>
    </row>
    <row r="360" spans="4:5" ht="15" customHeight="1" x14ac:dyDescent="0.2">
      <c r="D360" s="148"/>
      <c r="E360" s="148"/>
    </row>
    <row r="361" spans="4:5" ht="15" customHeight="1" x14ac:dyDescent="0.2">
      <c r="D361" s="148"/>
      <c r="E361" s="148"/>
    </row>
    <row r="362" spans="4:5" ht="15" customHeight="1" x14ac:dyDescent="0.2">
      <c r="D362" s="148"/>
      <c r="E362" s="148"/>
    </row>
    <row r="363" spans="4:5" ht="15" customHeight="1" x14ac:dyDescent="0.2">
      <c r="D363" s="148"/>
      <c r="E363" s="148"/>
    </row>
    <row r="364" spans="4:5" ht="15" customHeight="1" x14ac:dyDescent="0.2">
      <c r="D364" s="148"/>
      <c r="E364" s="148"/>
    </row>
    <row r="365" spans="4:5" ht="15" customHeight="1" x14ac:dyDescent="0.2">
      <c r="D365" s="148"/>
      <c r="E365" s="148"/>
    </row>
    <row r="366" spans="4:5" ht="15" customHeight="1" x14ac:dyDescent="0.2">
      <c r="D366" s="148"/>
      <c r="E366" s="148"/>
    </row>
    <row r="367" spans="4:5" ht="15" customHeight="1" x14ac:dyDescent="0.2">
      <c r="D367" s="148"/>
      <c r="E367" s="148"/>
    </row>
    <row r="368" spans="4:5" ht="15" customHeight="1" x14ac:dyDescent="0.2">
      <c r="D368" s="148"/>
      <c r="E368" s="148"/>
    </row>
    <row r="369" spans="4:5" ht="15" customHeight="1" x14ac:dyDescent="0.2">
      <c r="D369" s="148"/>
      <c r="E369" s="148"/>
    </row>
    <row r="370" spans="4:5" ht="15" customHeight="1" x14ac:dyDescent="0.2">
      <c r="D370" s="148"/>
      <c r="E370" s="148"/>
    </row>
    <row r="371" spans="4:5" ht="15" customHeight="1" x14ac:dyDescent="0.2">
      <c r="D371" s="148"/>
      <c r="E371" s="148"/>
    </row>
    <row r="372" spans="4:5" ht="15" customHeight="1" x14ac:dyDescent="0.2">
      <c r="D372" s="148"/>
      <c r="E372" s="148"/>
    </row>
    <row r="373" spans="4:5" ht="15" customHeight="1" x14ac:dyDescent="0.2">
      <c r="D373" s="148"/>
      <c r="E373" s="148"/>
    </row>
    <row r="374" spans="4:5" ht="15" customHeight="1" x14ac:dyDescent="0.2">
      <c r="D374" s="148"/>
      <c r="E374" s="148"/>
    </row>
    <row r="375" spans="4:5" ht="15" customHeight="1" x14ac:dyDescent="0.2">
      <c r="D375" s="148"/>
      <c r="E375" s="148"/>
    </row>
    <row r="376" spans="4:5" ht="15" customHeight="1" x14ac:dyDescent="0.2">
      <c r="D376" s="148"/>
      <c r="E376" s="148"/>
    </row>
    <row r="377" spans="4:5" ht="15" customHeight="1" x14ac:dyDescent="0.2">
      <c r="D377" s="148"/>
      <c r="E377" s="148"/>
    </row>
    <row r="378" spans="4:5" ht="15" customHeight="1" x14ac:dyDescent="0.2">
      <c r="D378" s="148"/>
      <c r="E378" s="148"/>
    </row>
    <row r="379" spans="4:5" ht="15" customHeight="1" x14ac:dyDescent="0.2">
      <c r="D379" s="148"/>
      <c r="E379" s="148"/>
    </row>
    <row r="380" spans="4:5" ht="15" customHeight="1" x14ac:dyDescent="0.2">
      <c r="D380" s="148"/>
      <c r="E380" s="148"/>
    </row>
    <row r="381" spans="4:5" ht="15" customHeight="1" x14ac:dyDescent="0.2">
      <c r="D381" s="148"/>
      <c r="E381" s="148"/>
    </row>
    <row r="382" spans="4:5" ht="15" customHeight="1" x14ac:dyDescent="0.2">
      <c r="D382" s="148"/>
      <c r="E382" s="148"/>
    </row>
    <row r="383" spans="4:5" ht="15" customHeight="1" x14ac:dyDescent="0.2">
      <c r="D383" s="148"/>
      <c r="E383" s="148"/>
    </row>
    <row r="384" spans="4:5" ht="15" customHeight="1" x14ac:dyDescent="0.2">
      <c r="D384" s="148"/>
      <c r="E384" s="148"/>
    </row>
    <row r="385" spans="4:5" ht="15" customHeight="1" x14ac:dyDescent="0.2">
      <c r="D385" s="148"/>
      <c r="E385" s="148"/>
    </row>
    <row r="386" spans="4:5" ht="15" customHeight="1" x14ac:dyDescent="0.2">
      <c r="D386" s="148"/>
      <c r="E386" s="148"/>
    </row>
    <row r="387" spans="4:5" ht="15" customHeight="1" x14ac:dyDescent="0.2">
      <c r="D387" s="148"/>
      <c r="E387" s="148"/>
    </row>
    <row r="388" spans="4:5" ht="15" customHeight="1" x14ac:dyDescent="0.2">
      <c r="D388" s="148"/>
      <c r="E388" s="148"/>
    </row>
    <row r="389" spans="4:5" ht="15" customHeight="1" x14ac:dyDescent="0.2">
      <c r="D389" s="148"/>
      <c r="E389" s="148"/>
    </row>
    <row r="390" spans="4:5" ht="15" customHeight="1" x14ac:dyDescent="0.2">
      <c r="D390" s="148"/>
      <c r="E390" s="148"/>
    </row>
    <row r="391" spans="4:5" ht="15" customHeight="1" x14ac:dyDescent="0.2">
      <c r="D391" s="148"/>
      <c r="E391" s="148"/>
    </row>
    <row r="392" spans="4:5" ht="15" customHeight="1" x14ac:dyDescent="0.2">
      <c r="D392" s="148"/>
      <c r="E392" s="148"/>
    </row>
    <row r="393" spans="4:5" ht="15" customHeight="1" x14ac:dyDescent="0.2">
      <c r="D393" s="148"/>
      <c r="E393" s="148"/>
    </row>
    <row r="394" spans="4:5" ht="15" customHeight="1" x14ac:dyDescent="0.2">
      <c r="D394" s="148"/>
      <c r="E394" s="148"/>
    </row>
    <row r="395" spans="4:5" ht="15" customHeight="1" x14ac:dyDescent="0.2">
      <c r="D395" s="148"/>
      <c r="E395" s="148"/>
    </row>
    <row r="396" spans="4:5" ht="15" customHeight="1" x14ac:dyDescent="0.2">
      <c r="D396" s="148"/>
      <c r="E396" s="148"/>
    </row>
    <row r="397" spans="4:5" ht="15" customHeight="1" x14ac:dyDescent="0.2">
      <c r="D397" s="148"/>
      <c r="E397" s="148"/>
    </row>
    <row r="398" spans="4:5" ht="15" customHeight="1" x14ac:dyDescent="0.2">
      <c r="D398" s="148"/>
      <c r="E398" s="148"/>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19:D27 D6:E8 D10:E12 D14:E15">
      <formula1>0</formula1>
    </dataValidation>
  </dataValidations>
  <pageMargins left="0.39370078740157483" right="0.39370078740157483" top="0.98425196850393704"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8" tint="0.39997558519241921"/>
    <pageSetUpPr fitToPage="1"/>
  </sheetPr>
  <dimension ref="A1:IV137"/>
  <sheetViews>
    <sheetView showGridLines="0" topLeftCell="C16" zoomScale="90" zoomScaleNormal="90" workbookViewId="0">
      <selection activeCell="E62" sqref="E62"/>
    </sheetView>
  </sheetViews>
  <sheetFormatPr baseColWidth="10" defaultColWidth="15.7109375" defaultRowHeight="15" customHeight="1" x14ac:dyDescent="0.2"/>
  <cols>
    <col min="1" max="2" width="15.7109375" style="194" hidden="1" customWidth="1"/>
    <col min="3" max="3" width="100.7109375" customWidth="1"/>
    <col min="4" max="5" width="15.7109375" customWidth="1"/>
  </cols>
  <sheetData>
    <row r="1" spans="1:77" s="150" customFormat="1" ht="15" customHeight="1" x14ac:dyDescent="0.2">
      <c r="A1" s="35"/>
      <c r="B1" s="35"/>
      <c r="C1" s="44" t="s">
        <v>755</v>
      </c>
      <c r="D1" s="149"/>
      <c r="E1" s="149"/>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row>
    <row r="2" spans="1:77" s="150" customFormat="1" ht="15" customHeight="1" x14ac:dyDescent="0.2">
      <c r="A2" s="35"/>
      <c r="B2" s="35"/>
      <c r="C2" s="131"/>
      <c r="D2" s="262" t="s">
        <v>1</v>
      </c>
      <c r="E2" s="26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row>
    <row r="3" spans="1:77" s="150" customFormat="1" ht="15" customHeight="1" x14ac:dyDescent="0.2">
      <c r="A3" s="39"/>
      <c r="B3" s="39"/>
      <c r="C3" s="53"/>
      <c r="D3" s="260" t="str">
        <f>LEFT(Identification!$E$16,4)</f>
        <v>2023</v>
      </c>
      <c r="E3" s="261"/>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row>
    <row r="4" spans="1:77" s="150" customFormat="1" ht="60" customHeight="1" x14ac:dyDescent="0.2">
      <c r="A4" s="39" t="s">
        <v>864</v>
      </c>
      <c r="B4" s="39" t="s">
        <v>865</v>
      </c>
      <c r="C4" s="42" t="s">
        <v>760</v>
      </c>
      <c r="D4" s="43" t="s">
        <v>771</v>
      </c>
      <c r="E4" s="43" t="s">
        <v>766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row>
    <row r="5" spans="1:77" s="150" customFormat="1" ht="15" customHeight="1" x14ac:dyDescent="0.2">
      <c r="A5" s="44" t="s">
        <v>313</v>
      </c>
      <c r="B5" s="44" t="s">
        <v>314</v>
      </c>
      <c r="C5" s="151" t="s">
        <v>10</v>
      </c>
      <c r="D5" s="152">
        <f>D7+D21+D31+D37+D45+D49+D61+D68+D78+D85+D99+D114+D121+D129</f>
        <v>0</v>
      </c>
      <c r="E5" s="153">
        <f>E7+E21+E31+E37+E45+E49+E61+E68+E78+E85+E99+E114+E121+E129</f>
        <v>0</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row>
    <row r="6" spans="1:77" s="150" customFormat="1" ht="15" customHeight="1" x14ac:dyDescent="0.2">
      <c r="A6" s="35"/>
      <c r="B6" s="35"/>
      <c r="C6" s="151"/>
      <c r="D6" s="152"/>
      <c r="E6" s="153"/>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row>
    <row r="7" spans="1:77" s="150" customFormat="1" ht="15" customHeight="1" x14ac:dyDescent="0.2">
      <c r="A7" s="44" t="s">
        <v>403</v>
      </c>
      <c r="B7" s="44" t="s">
        <v>521</v>
      </c>
      <c r="C7" s="151" t="s">
        <v>1789</v>
      </c>
      <c r="D7" s="152">
        <f>SUM(D8:D19)</f>
        <v>0</v>
      </c>
      <c r="E7" s="153">
        <f>SUM(E8:E19)</f>
        <v>0</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row>
    <row r="8" spans="1:77" s="150" customFormat="1" ht="15" customHeight="1" x14ac:dyDescent="0.2">
      <c r="A8" s="35" t="s">
        <v>404</v>
      </c>
      <c r="B8" s="35" t="s">
        <v>522</v>
      </c>
      <c r="C8" s="154" t="s">
        <v>71</v>
      </c>
      <c r="D8" s="26">
        <v>0</v>
      </c>
      <c r="E8" s="27">
        <v>0</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row>
    <row r="9" spans="1:77" s="150" customFormat="1" ht="15" customHeight="1" x14ac:dyDescent="0.2">
      <c r="A9" s="35" t="s">
        <v>413</v>
      </c>
      <c r="B9" s="35" t="s">
        <v>531</v>
      </c>
      <c r="C9" s="155" t="s">
        <v>79</v>
      </c>
      <c r="D9" s="28">
        <v>0</v>
      </c>
      <c r="E9" s="29">
        <v>0</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row>
    <row r="10" spans="1:77" s="150" customFormat="1" ht="15" customHeight="1" x14ac:dyDescent="0.2">
      <c r="A10" s="35" t="s">
        <v>405</v>
      </c>
      <c r="B10" s="35" t="s">
        <v>523</v>
      </c>
      <c r="C10" s="154" t="s">
        <v>72</v>
      </c>
      <c r="D10" s="26">
        <v>0</v>
      </c>
      <c r="E10" s="27">
        <v>0</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row>
    <row r="11" spans="1:77" s="150" customFormat="1" ht="15" customHeight="1" x14ac:dyDescent="0.2">
      <c r="A11" s="35" t="s">
        <v>414</v>
      </c>
      <c r="B11" s="35" t="s">
        <v>532</v>
      </c>
      <c r="C11" s="155" t="s">
        <v>80</v>
      </c>
      <c r="D11" s="28">
        <v>0</v>
      </c>
      <c r="E11" s="29">
        <v>0</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row>
    <row r="12" spans="1:77" s="150" customFormat="1" ht="15" customHeight="1" x14ac:dyDescent="0.2">
      <c r="A12" s="35" t="s">
        <v>406</v>
      </c>
      <c r="B12" s="35" t="s">
        <v>524</v>
      </c>
      <c r="C12" s="154" t="s">
        <v>73</v>
      </c>
      <c r="D12" s="26">
        <v>0</v>
      </c>
      <c r="E12" s="27">
        <v>0</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row>
    <row r="13" spans="1:77" s="150" customFormat="1" ht="15" customHeight="1" x14ac:dyDescent="0.2">
      <c r="A13" s="35" t="s">
        <v>407</v>
      </c>
      <c r="B13" s="35" t="s">
        <v>525</v>
      </c>
      <c r="C13" s="155" t="s">
        <v>74</v>
      </c>
      <c r="D13" s="28">
        <v>0</v>
      </c>
      <c r="E13" s="29">
        <v>0</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row>
    <row r="14" spans="1:77" s="150" customFormat="1" ht="15" customHeight="1" x14ac:dyDescent="0.2">
      <c r="A14" s="35" t="s">
        <v>408</v>
      </c>
      <c r="B14" s="35" t="s">
        <v>526</v>
      </c>
      <c r="C14" s="154" t="s">
        <v>75</v>
      </c>
      <c r="D14" s="26">
        <v>0</v>
      </c>
      <c r="E14" s="27">
        <v>0</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row>
    <row r="15" spans="1:77" s="150" customFormat="1" ht="15" customHeight="1" x14ac:dyDescent="0.2">
      <c r="A15" s="35" t="s">
        <v>415</v>
      </c>
      <c r="B15" s="35" t="s">
        <v>533</v>
      </c>
      <c r="C15" s="155" t="s">
        <v>81</v>
      </c>
      <c r="D15" s="28">
        <v>0</v>
      </c>
      <c r="E15" s="29">
        <v>0</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row>
    <row r="16" spans="1:77" s="150" customFormat="1" ht="15" customHeight="1" x14ac:dyDescent="0.2">
      <c r="A16" s="35" t="s">
        <v>416</v>
      </c>
      <c r="B16" s="35" t="s">
        <v>534</v>
      </c>
      <c r="C16" s="154" t="s">
        <v>82</v>
      </c>
      <c r="D16" s="26">
        <v>0</v>
      </c>
      <c r="E16" s="27">
        <v>0</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row>
    <row r="17" spans="1:256" s="150" customFormat="1" ht="15" customHeight="1" x14ac:dyDescent="0.2">
      <c r="A17" s="35" t="s">
        <v>409</v>
      </c>
      <c r="B17" s="35" t="s">
        <v>527</v>
      </c>
      <c r="C17" s="155" t="s">
        <v>76</v>
      </c>
      <c r="D17" s="28">
        <v>0</v>
      </c>
      <c r="E17" s="29">
        <v>0</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row>
    <row r="18" spans="1:256" s="150" customFormat="1" ht="15" customHeight="1" x14ac:dyDescent="0.2">
      <c r="A18" s="35" t="s">
        <v>410</v>
      </c>
      <c r="B18" s="35" t="s">
        <v>528</v>
      </c>
      <c r="C18" s="154" t="s">
        <v>77</v>
      </c>
      <c r="D18" s="26">
        <v>0</v>
      </c>
      <c r="E18" s="27">
        <v>0</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row>
    <row r="19" spans="1:256" s="150" customFormat="1" ht="15" customHeight="1" x14ac:dyDescent="0.2">
      <c r="A19" s="35" t="s">
        <v>411</v>
      </c>
      <c r="B19" s="35" t="s">
        <v>529</v>
      </c>
      <c r="C19" s="155" t="s">
        <v>78</v>
      </c>
      <c r="D19" s="28">
        <v>0</v>
      </c>
      <c r="E19" s="29">
        <v>0</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row>
    <row r="20" spans="1:256" s="150" customFormat="1" ht="15" customHeight="1" x14ac:dyDescent="0.2">
      <c r="A20" s="35"/>
      <c r="B20" s="35"/>
      <c r="C20" s="151"/>
      <c r="D20" s="152"/>
      <c r="E20" s="15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s="151"/>
      <c r="CA20" s="152"/>
      <c r="CB20" s="153"/>
      <c r="CC20" s="35"/>
      <c r="CD20" s="35"/>
      <c r="CE20" s="151"/>
      <c r="CF20" s="152"/>
      <c r="CG20" s="153"/>
      <c r="CH20" s="35"/>
      <c r="CI20" s="35"/>
      <c r="CJ20" s="151"/>
      <c r="CK20" s="152"/>
      <c r="CL20" s="153"/>
      <c r="CM20" s="35"/>
      <c r="CN20" s="35"/>
      <c r="CO20" s="151"/>
      <c r="CP20" s="152"/>
      <c r="CQ20" s="153"/>
      <c r="CR20" s="35"/>
      <c r="CS20" s="35"/>
      <c r="CT20" s="151"/>
      <c r="CU20" s="152"/>
      <c r="CV20" s="153"/>
      <c r="CW20" s="35"/>
      <c r="CX20" s="35"/>
      <c r="CY20" s="151"/>
      <c r="CZ20" s="152"/>
      <c r="DA20" s="153"/>
      <c r="DB20" s="35"/>
      <c r="DC20" s="35"/>
      <c r="DD20" s="151"/>
      <c r="DE20" s="152"/>
      <c r="DF20" s="153"/>
      <c r="DG20" s="35"/>
      <c r="DH20" s="35"/>
      <c r="DI20" s="151"/>
      <c r="DJ20" s="152"/>
      <c r="DK20" s="153"/>
      <c r="DL20" s="35"/>
      <c r="DM20" s="35"/>
      <c r="DN20" s="151"/>
      <c r="DO20" s="152"/>
      <c r="DP20" s="153"/>
      <c r="DQ20" s="35"/>
      <c r="DR20" s="35"/>
      <c r="DS20" s="151"/>
      <c r="DT20" s="152"/>
      <c r="DU20" s="153"/>
      <c r="DV20" s="35"/>
      <c r="DW20" s="35"/>
      <c r="DX20" s="151"/>
      <c r="DY20" s="152"/>
      <c r="DZ20" s="153"/>
      <c r="EA20" s="35"/>
      <c r="EB20" s="35"/>
      <c r="EC20" s="151"/>
      <c r="ED20" s="152"/>
      <c r="EE20" s="153"/>
      <c r="EF20" s="35"/>
      <c r="EG20" s="35"/>
      <c r="EH20" s="151"/>
      <c r="EI20" s="152"/>
      <c r="EJ20" s="153"/>
      <c r="EK20" s="35"/>
      <c r="EL20" s="35"/>
      <c r="EM20" s="151"/>
      <c r="EN20" s="152"/>
      <c r="EO20" s="153"/>
      <c r="EP20" s="35"/>
      <c r="EQ20" s="35"/>
      <c r="ER20" s="151"/>
      <c r="ES20" s="152"/>
      <c r="ET20" s="153"/>
      <c r="EU20" s="35"/>
      <c r="EV20" s="35"/>
      <c r="EW20" s="151"/>
      <c r="EX20" s="152"/>
      <c r="EY20" s="153"/>
      <c r="EZ20" s="35"/>
      <c r="FA20" s="35"/>
      <c r="FB20" s="151"/>
      <c r="FC20" s="152"/>
      <c r="FD20" s="153"/>
      <c r="FE20" s="35"/>
      <c r="FF20" s="35"/>
      <c r="FG20" s="151"/>
      <c r="FH20" s="152"/>
      <c r="FI20" s="153"/>
      <c r="FJ20" s="35"/>
      <c r="FK20" s="35"/>
      <c r="FL20" s="151"/>
      <c r="FM20" s="152"/>
      <c r="FN20" s="153"/>
      <c r="FO20" s="35"/>
      <c r="FP20" s="35"/>
      <c r="FQ20" s="151"/>
      <c r="FR20" s="152"/>
      <c r="FS20" s="153"/>
      <c r="FT20" s="35"/>
      <c r="FU20" s="35"/>
      <c r="FV20" s="151"/>
      <c r="FW20" s="152"/>
      <c r="FX20" s="153"/>
      <c r="FY20" s="35"/>
      <c r="FZ20" s="35"/>
      <c r="GA20" s="151"/>
      <c r="GB20" s="152"/>
      <c r="GC20" s="153"/>
      <c r="GD20" s="35"/>
      <c r="GE20" s="35"/>
      <c r="GF20" s="151"/>
      <c r="GG20" s="152"/>
      <c r="GH20" s="153"/>
      <c r="GI20" s="35"/>
      <c r="GJ20" s="35"/>
      <c r="GK20" s="151"/>
      <c r="GL20" s="152"/>
      <c r="GM20" s="153"/>
      <c r="GN20" s="35"/>
      <c r="GO20" s="35"/>
      <c r="GP20" s="151"/>
      <c r="GQ20" s="152"/>
      <c r="GR20" s="153"/>
      <c r="GS20" s="35"/>
      <c r="GT20" s="35"/>
      <c r="GU20" s="151"/>
      <c r="GV20" s="152"/>
      <c r="GW20" s="153"/>
      <c r="GX20" s="35"/>
      <c r="GY20" s="35"/>
      <c r="GZ20" s="151"/>
      <c r="HA20" s="152"/>
      <c r="HB20" s="153"/>
      <c r="HC20" s="35"/>
      <c r="HD20" s="35"/>
      <c r="HE20" s="151"/>
      <c r="HF20" s="152"/>
      <c r="HG20" s="153"/>
      <c r="HH20" s="35"/>
      <c r="HI20" s="35"/>
      <c r="HJ20" s="151"/>
      <c r="HK20" s="152"/>
      <c r="HL20" s="153"/>
      <c r="HM20" s="35"/>
      <c r="HN20" s="35"/>
      <c r="HO20" s="151"/>
      <c r="HP20" s="152"/>
      <c r="HQ20" s="153"/>
      <c r="HR20" s="35"/>
      <c r="HS20" s="35"/>
      <c r="HT20" s="151"/>
      <c r="HU20" s="152"/>
      <c r="HV20" s="153"/>
      <c r="HW20" s="35"/>
      <c r="HX20" s="35"/>
      <c r="HY20" s="151"/>
      <c r="HZ20" s="152"/>
      <c r="IA20" s="153"/>
      <c r="IB20" s="35"/>
      <c r="IC20" s="35"/>
      <c r="ID20" s="151"/>
      <c r="IE20" s="152"/>
      <c r="IF20" s="153"/>
      <c r="IG20" s="35"/>
      <c r="IH20" s="35"/>
      <c r="II20" s="151"/>
      <c r="IJ20" s="152"/>
      <c r="IK20" s="153"/>
      <c r="IL20" s="35"/>
      <c r="IM20" s="35"/>
      <c r="IN20" s="151"/>
      <c r="IO20" s="152"/>
      <c r="IP20" s="153"/>
      <c r="IQ20" s="35"/>
      <c r="IR20" s="35"/>
      <c r="IS20" s="151"/>
      <c r="IT20" s="152"/>
      <c r="IU20" s="153"/>
      <c r="IV20" s="35"/>
    </row>
    <row r="21" spans="1:256" s="150" customFormat="1" ht="15" customHeight="1" x14ac:dyDescent="0.2">
      <c r="A21" s="44" t="s">
        <v>347</v>
      </c>
      <c r="B21" s="44" t="s">
        <v>465</v>
      </c>
      <c r="C21" s="151" t="s">
        <v>1790</v>
      </c>
      <c r="D21" s="152">
        <f>SUM(D22:D29)</f>
        <v>0</v>
      </c>
      <c r="E21" s="153">
        <f>SUM(E22:E29)</f>
        <v>0</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row>
    <row r="22" spans="1:256" s="150" customFormat="1" ht="15" customHeight="1" x14ac:dyDescent="0.2">
      <c r="A22" s="35" t="s">
        <v>348</v>
      </c>
      <c r="B22" s="35" t="s">
        <v>466</v>
      </c>
      <c r="C22" s="154" t="s">
        <v>32</v>
      </c>
      <c r="D22" s="26">
        <v>0</v>
      </c>
      <c r="E22" s="27">
        <v>0</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row>
    <row r="23" spans="1:256" s="150" customFormat="1" ht="15" customHeight="1" x14ac:dyDescent="0.2">
      <c r="A23" s="35" t="s">
        <v>364</v>
      </c>
      <c r="B23" s="35" t="s">
        <v>482</v>
      </c>
      <c r="C23" s="155" t="s">
        <v>42</v>
      </c>
      <c r="D23" s="28">
        <v>0</v>
      </c>
      <c r="E23" s="29">
        <v>0</v>
      </c>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row>
    <row r="24" spans="1:256" s="150" customFormat="1" ht="15" customHeight="1" x14ac:dyDescent="0.2">
      <c r="A24" s="35" t="s">
        <v>365</v>
      </c>
      <c r="B24" s="35" t="s">
        <v>483</v>
      </c>
      <c r="C24" s="154" t="s">
        <v>43</v>
      </c>
      <c r="D24" s="26">
        <v>0</v>
      </c>
      <c r="E24" s="27">
        <v>0</v>
      </c>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row>
    <row r="25" spans="1:256" s="150" customFormat="1" ht="15" customHeight="1" x14ac:dyDescent="0.2">
      <c r="A25" s="35" t="s">
        <v>349</v>
      </c>
      <c r="B25" s="35" t="s">
        <v>467</v>
      </c>
      <c r="C25" s="155" t="s">
        <v>33</v>
      </c>
      <c r="D25" s="28">
        <v>0</v>
      </c>
      <c r="E25" s="29">
        <v>0</v>
      </c>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row>
    <row r="26" spans="1:256" s="150" customFormat="1" ht="15" customHeight="1" x14ac:dyDescent="0.2">
      <c r="A26" s="35" t="s">
        <v>366</v>
      </c>
      <c r="B26" s="35" t="s">
        <v>484</v>
      </c>
      <c r="C26" s="154" t="s">
        <v>44</v>
      </c>
      <c r="D26" s="26">
        <v>0</v>
      </c>
      <c r="E26" s="27">
        <v>0</v>
      </c>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row>
    <row r="27" spans="1:256" s="150" customFormat="1" ht="15" customHeight="1" x14ac:dyDescent="0.2">
      <c r="A27" s="35" t="s">
        <v>350</v>
      </c>
      <c r="B27" s="35" t="s">
        <v>468</v>
      </c>
      <c r="C27" s="155" t="s">
        <v>34</v>
      </c>
      <c r="D27" s="28">
        <v>0</v>
      </c>
      <c r="E27" s="29">
        <v>0</v>
      </c>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row>
    <row r="28" spans="1:256" s="150" customFormat="1" ht="15" customHeight="1" x14ac:dyDescent="0.2">
      <c r="A28" s="35" t="s">
        <v>351</v>
      </c>
      <c r="B28" s="35" t="s">
        <v>469</v>
      </c>
      <c r="C28" s="154" t="s">
        <v>35</v>
      </c>
      <c r="D28" s="26">
        <v>0</v>
      </c>
      <c r="E28" s="27">
        <v>0</v>
      </c>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row>
    <row r="29" spans="1:256" s="150" customFormat="1" ht="15" customHeight="1" x14ac:dyDescent="0.2">
      <c r="A29" s="35" t="s">
        <v>367</v>
      </c>
      <c r="B29" s="35" t="s">
        <v>485</v>
      </c>
      <c r="C29" s="155" t="s">
        <v>45</v>
      </c>
      <c r="D29" s="28">
        <v>0</v>
      </c>
      <c r="E29" s="29">
        <v>0</v>
      </c>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row>
    <row r="30" spans="1:256" s="150" customFormat="1" ht="15" customHeight="1" x14ac:dyDescent="0.2">
      <c r="A30" s="35"/>
      <c r="B30" s="35"/>
      <c r="C30" s="151"/>
      <c r="D30" s="152"/>
      <c r="E30" s="15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s="151"/>
      <c r="CA30" s="152"/>
      <c r="CB30" s="153"/>
      <c r="CC30" s="35"/>
      <c r="CD30" s="35"/>
      <c r="CE30" s="151"/>
      <c r="CF30" s="152"/>
      <c r="CG30" s="153"/>
      <c r="CH30" s="35"/>
      <c r="CI30" s="35"/>
      <c r="CJ30" s="151"/>
      <c r="CK30" s="152"/>
      <c r="CL30" s="153"/>
      <c r="CM30" s="35"/>
      <c r="CN30" s="35"/>
      <c r="CO30" s="151"/>
      <c r="CP30" s="152"/>
      <c r="CQ30" s="153"/>
      <c r="CR30" s="35"/>
      <c r="CS30" s="35"/>
      <c r="CT30" s="151"/>
      <c r="CU30" s="152"/>
      <c r="CV30" s="153"/>
      <c r="CW30" s="35"/>
      <c r="CX30" s="35"/>
      <c r="CY30" s="151"/>
      <c r="CZ30" s="152"/>
      <c r="DA30" s="153"/>
      <c r="DB30" s="35"/>
      <c r="DC30" s="35"/>
      <c r="DD30" s="151"/>
      <c r="DE30" s="152"/>
      <c r="DF30" s="153"/>
      <c r="DG30" s="35"/>
      <c r="DH30" s="35"/>
      <c r="DI30" s="151"/>
      <c r="DJ30" s="152"/>
      <c r="DK30" s="153"/>
      <c r="DL30" s="35"/>
      <c r="DM30" s="35"/>
      <c r="DN30" s="151"/>
      <c r="DO30" s="152"/>
      <c r="DP30" s="153"/>
      <c r="DQ30" s="35"/>
      <c r="DR30" s="35"/>
      <c r="DS30" s="151"/>
      <c r="DT30" s="152"/>
      <c r="DU30" s="153"/>
      <c r="DV30" s="35"/>
      <c r="DW30" s="35"/>
      <c r="DX30" s="151"/>
      <c r="DY30" s="152"/>
      <c r="DZ30" s="153"/>
      <c r="EA30" s="35"/>
      <c r="EB30" s="35"/>
      <c r="EC30" s="151"/>
      <c r="ED30" s="152"/>
      <c r="EE30" s="153"/>
      <c r="EF30" s="35"/>
      <c r="EG30" s="35"/>
      <c r="EH30" s="151"/>
      <c r="EI30" s="152"/>
      <c r="EJ30" s="153"/>
      <c r="EK30" s="35"/>
      <c r="EL30" s="35"/>
      <c r="EM30" s="151"/>
      <c r="EN30" s="152"/>
      <c r="EO30" s="153"/>
      <c r="EP30" s="35"/>
      <c r="EQ30" s="35"/>
      <c r="ER30" s="151"/>
      <c r="ES30" s="152"/>
      <c r="ET30" s="153"/>
      <c r="EU30" s="35"/>
      <c r="EV30" s="35"/>
      <c r="EW30" s="151"/>
      <c r="EX30" s="152"/>
      <c r="EY30" s="153"/>
      <c r="EZ30" s="35"/>
      <c r="FA30" s="35"/>
      <c r="FB30" s="151"/>
      <c r="FC30" s="152"/>
      <c r="FD30" s="153"/>
      <c r="FE30" s="35"/>
      <c r="FF30" s="35"/>
      <c r="FG30" s="151"/>
      <c r="FH30" s="152"/>
      <c r="FI30" s="153"/>
      <c r="FJ30" s="35"/>
      <c r="FK30" s="35"/>
      <c r="FL30" s="151"/>
      <c r="FM30" s="152"/>
      <c r="FN30" s="153"/>
      <c r="FO30" s="35"/>
      <c r="FP30" s="35"/>
      <c r="FQ30" s="151"/>
      <c r="FR30" s="152"/>
      <c r="FS30" s="153"/>
      <c r="FT30" s="35"/>
      <c r="FU30" s="35"/>
      <c r="FV30" s="151"/>
      <c r="FW30" s="152"/>
      <c r="FX30" s="153"/>
      <c r="FY30" s="35"/>
      <c r="FZ30" s="35"/>
      <c r="GA30" s="151"/>
      <c r="GB30" s="152"/>
      <c r="GC30" s="153"/>
      <c r="GD30" s="35"/>
      <c r="GE30" s="35"/>
      <c r="GF30" s="151"/>
      <c r="GG30" s="152"/>
      <c r="GH30" s="153"/>
      <c r="GI30" s="35"/>
      <c r="GJ30" s="35"/>
      <c r="GK30" s="151"/>
      <c r="GL30" s="152"/>
      <c r="GM30" s="153"/>
      <c r="GN30" s="35"/>
      <c r="GO30" s="35"/>
      <c r="GP30" s="151"/>
      <c r="GQ30" s="152"/>
      <c r="GR30" s="153"/>
      <c r="GS30" s="35"/>
      <c r="GT30" s="35"/>
      <c r="GU30" s="151"/>
      <c r="GV30" s="152"/>
      <c r="GW30" s="153"/>
      <c r="GX30" s="35"/>
      <c r="GY30" s="35"/>
      <c r="GZ30" s="151"/>
      <c r="HA30" s="152"/>
      <c r="HB30" s="153"/>
      <c r="HC30" s="35"/>
      <c r="HD30" s="35"/>
      <c r="HE30" s="151"/>
      <c r="HF30" s="152"/>
      <c r="HG30" s="153"/>
      <c r="HH30" s="35"/>
      <c r="HI30" s="35"/>
      <c r="HJ30" s="151"/>
      <c r="HK30" s="152"/>
      <c r="HL30" s="153"/>
      <c r="HM30" s="35"/>
      <c r="HN30" s="35"/>
      <c r="HO30" s="151"/>
      <c r="HP30" s="152"/>
      <c r="HQ30" s="153"/>
      <c r="HR30" s="35"/>
      <c r="HS30" s="35"/>
      <c r="HT30" s="151"/>
      <c r="HU30" s="152"/>
      <c r="HV30" s="153"/>
      <c r="HW30" s="35"/>
      <c r="HX30" s="35"/>
      <c r="HY30" s="151"/>
      <c r="HZ30" s="152"/>
      <c r="IA30" s="153"/>
      <c r="IB30" s="35"/>
      <c r="IC30" s="35"/>
      <c r="ID30" s="151"/>
      <c r="IE30" s="152"/>
      <c r="IF30" s="153"/>
      <c r="IG30" s="35"/>
      <c r="IH30" s="35"/>
      <c r="II30" s="151"/>
      <c r="IJ30" s="152"/>
      <c r="IK30" s="153"/>
      <c r="IL30" s="35"/>
      <c r="IM30" s="35"/>
      <c r="IN30" s="151"/>
      <c r="IO30" s="152"/>
      <c r="IP30" s="153"/>
      <c r="IQ30" s="35"/>
      <c r="IR30" s="35"/>
      <c r="IS30" s="151"/>
      <c r="IT30" s="152"/>
      <c r="IU30" s="153"/>
      <c r="IV30" s="35"/>
    </row>
    <row r="31" spans="1:256" s="150" customFormat="1" ht="15" customHeight="1" x14ac:dyDescent="0.2">
      <c r="A31" s="44" t="s">
        <v>374</v>
      </c>
      <c r="B31" s="44" t="s">
        <v>492</v>
      </c>
      <c r="C31" s="151" t="s">
        <v>52</v>
      </c>
      <c r="D31" s="152">
        <f>SUM(D32:D35)</f>
        <v>0</v>
      </c>
      <c r="E31" s="153">
        <f>SUM(E32:E35)</f>
        <v>0</v>
      </c>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row>
    <row r="32" spans="1:256" s="150" customFormat="1" ht="15" customHeight="1" x14ac:dyDescent="0.2">
      <c r="A32" s="35" t="s">
        <v>375</v>
      </c>
      <c r="B32" s="35" t="s">
        <v>493</v>
      </c>
      <c r="C32" s="154" t="s">
        <v>53</v>
      </c>
      <c r="D32" s="26">
        <v>0</v>
      </c>
      <c r="E32" s="27">
        <v>0</v>
      </c>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row>
    <row r="33" spans="1:256" s="150" customFormat="1" ht="15" customHeight="1" x14ac:dyDescent="0.2">
      <c r="A33" s="35" t="s">
        <v>376</v>
      </c>
      <c r="B33" s="35" t="s">
        <v>494</v>
      </c>
      <c r="C33" s="155" t="s">
        <v>54</v>
      </c>
      <c r="D33" s="28">
        <v>0</v>
      </c>
      <c r="E33" s="29">
        <v>0</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row>
    <row r="34" spans="1:256" s="150" customFormat="1" ht="15" customHeight="1" x14ac:dyDescent="0.2">
      <c r="A34" s="35" t="s">
        <v>377</v>
      </c>
      <c r="B34" s="35" t="s">
        <v>495</v>
      </c>
      <c r="C34" s="154" t="s">
        <v>55</v>
      </c>
      <c r="D34" s="26">
        <v>0</v>
      </c>
      <c r="E34" s="27">
        <v>0</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row>
    <row r="35" spans="1:256" s="150" customFormat="1" ht="15" customHeight="1" x14ac:dyDescent="0.2">
      <c r="A35" s="35" t="s">
        <v>378</v>
      </c>
      <c r="B35" s="35" t="s">
        <v>496</v>
      </c>
      <c r="C35" s="155" t="s">
        <v>56</v>
      </c>
      <c r="D35" s="28">
        <v>0</v>
      </c>
      <c r="E35" s="29">
        <v>0</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row>
    <row r="36" spans="1:256" s="150" customFormat="1" ht="15" customHeight="1" x14ac:dyDescent="0.2">
      <c r="A36" s="35"/>
      <c r="B36" s="35"/>
      <c r="C36" s="151"/>
      <c r="D36" s="152"/>
      <c r="E36" s="15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s="151"/>
      <c r="CA36" s="152"/>
      <c r="CB36" s="153"/>
      <c r="CC36" s="35"/>
      <c r="CD36" s="35"/>
      <c r="CE36" s="151"/>
      <c r="CF36" s="152"/>
      <c r="CG36" s="153"/>
      <c r="CH36" s="35"/>
      <c r="CI36" s="35"/>
      <c r="CJ36" s="151"/>
      <c r="CK36" s="152"/>
      <c r="CL36" s="153"/>
      <c r="CM36" s="35"/>
      <c r="CN36" s="35"/>
      <c r="CO36" s="151"/>
      <c r="CP36" s="152"/>
      <c r="CQ36" s="153"/>
      <c r="CR36" s="35"/>
      <c r="CS36" s="35"/>
      <c r="CT36" s="151"/>
      <c r="CU36" s="152"/>
      <c r="CV36" s="153"/>
      <c r="CW36" s="35"/>
      <c r="CX36" s="35"/>
      <c r="CY36" s="151"/>
      <c r="CZ36" s="152"/>
      <c r="DA36" s="153"/>
      <c r="DB36" s="35"/>
      <c r="DC36" s="35"/>
      <c r="DD36" s="151"/>
      <c r="DE36" s="152"/>
      <c r="DF36" s="153"/>
      <c r="DG36" s="35"/>
      <c r="DH36" s="35"/>
      <c r="DI36" s="151"/>
      <c r="DJ36" s="152"/>
      <c r="DK36" s="153"/>
      <c r="DL36" s="35"/>
      <c r="DM36" s="35"/>
      <c r="DN36" s="151"/>
      <c r="DO36" s="152"/>
      <c r="DP36" s="153"/>
      <c r="DQ36" s="35"/>
      <c r="DR36" s="35"/>
      <c r="DS36" s="151"/>
      <c r="DT36" s="152"/>
      <c r="DU36" s="153"/>
      <c r="DV36" s="35"/>
      <c r="DW36" s="35"/>
      <c r="DX36" s="151"/>
      <c r="DY36" s="152"/>
      <c r="DZ36" s="153"/>
      <c r="EA36" s="35"/>
      <c r="EB36" s="35"/>
      <c r="EC36" s="151"/>
      <c r="ED36" s="152"/>
      <c r="EE36" s="153"/>
      <c r="EF36" s="35"/>
      <c r="EG36" s="35"/>
      <c r="EH36" s="151"/>
      <c r="EI36" s="152"/>
      <c r="EJ36" s="153"/>
      <c r="EK36" s="35"/>
      <c r="EL36" s="35"/>
      <c r="EM36" s="151"/>
      <c r="EN36" s="152"/>
      <c r="EO36" s="153"/>
      <c r="EP36" s="35"/>
      <c r="EQ36" s="35"/>
      <c r="ER36" s="151"/>
      <c r="ES36" s="152"/>
      <c r="ET36" s="153"/>
      <c r="EU36" s="35"/>
      <c r="EV36" s="35"/>
      <c r="EW36" s="151"/>
      <c r="EX36" s="152"/>
      <c r="EY36" s="153"/>
      <c r="EZ36" s="35"/>
      <c r="FA36" s="35"/>
      <c r="FB36" s="151"/>
      <c r="FC36" s="152"/>
      <c r="FD36" s="153"/>
      <c r="FE36" s="35"/>
      <c r="FF36" s="35"/>
      <c r="FG36" s="151"/>
      <c r="FH36" s="152"/>
      <c r="FI36" s="153"/>
      <c r="FJ36" s="35"/>
      <c r="FK36" s="35"/>
      <c r="FL36" s="151"/>
      <c r="FM36" s="152"/>
      <c r="FN36" s="153"/>
      <c r="FO36" s="35"/>
      <c r="FP36" s="35"/>
      <c r="FQ36" s="151"/>
      <c r="FR36" s="152"/>
      <c r="FS36" s="153"/>
      <c r="FT36" s="35"/>
      <c r="FU36" s="35"/>
      <c r="FV36" s="151"/>
      <c r="FW36" s="152"/>
      <c r="FX36" s="153"/>
      <c r="FY36" s="35"/>
      <c r="FZ36" s="35"/>
      <c r="GA36" s="151"/>
      <c r="GB36" s="152"/>
      <c r="GC36" s="153"/>
      <c r="GD36" s="35"/>
      <c r="GE36" s="35"/>
      <c r="GF36" s="151"/>
      <c r="GG36" s="152"/>
      <c r="GH36" s="153"/>
      <c r="GI36" s="35"/>
      <c r="GJ36" s="35"/>
      <c r="GK36" s="151"/>
      <c r="GL36" s="152"/>
      <c r="GM36" s="153"/>
      <c r="GN36" s="35"/>
      <c r="GO36" s="35"/>
      <c r="GP36" s="151"/>
      <c r="GQ36" s="152"/>
      <c r="GR36" s="153"/>
      <c r="GS36" s="35"/>
      <c r="GT36" s="35"/>
      <c r="GU36" s="151"/>
      <c r="GV36" s="152"/>
      <c r="GW36" s="153"/>
      <c r="GX36" s="35"/>
      <c r="GY36" s="35"/>
      <c r="GZ36" s="151"/>
      <c r="HA36" s="152"/>
      <c r="HB36" s="153"/>
      <c r="HC36" s="35"/>
      <c r="HD36" s="35"/>
      <c r="HE36" s="151"/>
      <c r="HF36" s="152"/>
      <c r="HG36" s="153"/>
      <c r="HH36" s="35"/>
      <c r="HI36" s="35"/>
      <c r="HJ36" s="151"/>
      <c r="HK36" s="152"/>
      <c r="HL36" s="153"/>
      <c r="HM36" s="35"/>
      <c r="HN36" s="35"/>
      <c r="HO36" s="151"/>
      <c r="HP36" s="152"/>
      <c r="HQ36" s="153"/>
      <c r="HR36" s="35"/>
      <c r="HS36" s="35"/>
      <c r="HT36" s="151"/>
      <c r="HU36" s="152"/>
      <c r="HV36" s="153"/>
      <c r="HW36" s="35"/>
      <c r="HX36" s="35"/>
      <c r="HY36" s="151"/>
      <c r="HZ36" s="152"/>
      <c r="IA36" s="153"/>
      <c r="IB36" s="35"/>
      <c r="IC36" s="35"/>
      <c r="ID36" s="151"/>
      <c r="IE36" s="152"/>
      <c r="IF36" s="153"/>
      <c r="IG36" s="35"/>
      <c r="IH36" s="35"/>
      <c r="II36" s="151"/>
      <c r="IJ36" s="152"/>
      <c r="IK36" s="153"/>
      <c r="IL36" s="35"/>
      <c r="IM36" s="35"/>
      <c r="IN36" s="151"/>
      <c r="IO36" s="152"/>
      <c r="IP36" s="153"/>
      <c r="IQ36" s="35"/>
      <c r="IR36" s="35"/>
      <c r="IS36" s="151"/>
      <c r="IT36" s="152"/>
      <c r="IU36" s="153"/>
      <c r="IV36" s="35"/>
    </row>
    <row r="37" spans="1:256" s="150" customFormat="1" ht="15" customHeight="1" x14ac:dyDescent="0.2">
      <c r="A37" s="44" t="s">
        <v>336</v>
      </c>
      <c r="B37" s="44" t="s">
        <v>454</v>
      </c>
      <c r="C37" s="151" t="s">
        <v>1791</v>
      </c>
      <c r="D37" s="152">
        <f>SUM(D38:D43)</f>
        <v>0</v>
      </c>
      <c r="E37" s="153">
        <f>SUM(E38:E43)</f>
        <v>0</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row>
    <row r="38" spans="1:256" s="150" customFormat="1" ht="15" customHeight="1" x14ac:dyDescent="0.2">
      <c r="A38" s="35" t="s">
        <v>337</v>
      </c>
      <c r="B38" s="35" t="s">
        <v>455</v>
      </c>
      <c r="C38" s="154" t="s">
        <v>23</v>
      </c>
      <c r="D38" s="26">
        <v>0</v>
      </c>
      <c r="E38" s="27">
        <v>0</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row>
    <row r="39" spans="1:256" s="150" customFormat="1" ht="15" customHeight="1" x14ac:dyDescent="0.2">
      <c r="A39" s="35" t="s">
        <v>338</v>
      </c>
      <c r="B39" s="35" t="s">
        <v>456</v>
      </c>
      <c r="C39" s="155" t="s">
        <v>24</v>
      </c>
      <c r="D39" s="28">
        <v>0</v>
      </c>
      <c r="E39" s="29">
        <v>0</v>
      </c>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row>
    <row r="40" spans="1:256" s="150" customFormat="1" ht="15" customHeight="1" x14ac:dyDescent="0.2">
      <c r="A40" s="35" t="s">
        <v>339</v>
      </c>
      <c r="B40" s="35" t="s">
        <v>457</v>
      </c>
      <c r="C40" s="154" t="s">
        <v>25</v>
      </c>
      <c r="D40" s="26">
        <v>0</v>
      </c>
      <c r="E40" s="27">
        <v>0</v>
      </c>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row>
    <row r="41" spans="1:256" s="150" customFormat="1" ht="15" customHeight="1" x14ac:dyDescent="0.2">
      <c r="A41" s="35" t="s">
        <v>340</v>
      </c>
      <c r="B41" s="35" t="s">
        <v>458</v>
      </c>
      <c r="C41" s="155" t="s">
        <v>26</v>
      </c>
      <c r="D41" s="28">
        <v>0</v>
      </c>
      <c r="E41" s="29">
        <v>0</v>
      </c>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row>
    <row r="42" spans="1:256" s="150" customFormat="1" ht="15" customHeight="1" x14ac:dyDescent="0.2">
      <c r="A42" s="35" t="s">
        <v>341</v>
      </c>
      <c r="B42" s="35" t="s">
        <v>459</v>
      </c>
      <c r="C42" s="154" t="s">
        <v>27</v>
      </c>
      <c r="D42" s="26">
        <v>0</v>
      </c>
      <c r="E42" s="27">
        <v>0</v>
      </c>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row>
    <row r="43" spans="1:256" s="150" customFormat="1" ht="15" customHeight="1" x14ac:dyDescent="0.2">
      <c r="A43" s="35" t="s">
        <v>342</v>
      </c>
      <c r="B43" s="35" t="s">
        <v>460</v>
      </c>
      <c r="C43" s="155" t="s">
        <v>28</v>
      </c>
      <c r="D43" s="28">
        <v>0</v>
      </c>
      <c r="E43" s="29">
        <v>0</v>
      </c>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row>
    <row r="44" spans="1:256" s="150" customFormat="1" ht="15" customHeight="1" x14ac:dyDescent="0.2">
      <c r="A44" s="35"/>
      <c r="B44" s="35"/>
      <c r="C44" s="151"/>
      <c r="D44" s="152"/>
      <c r="E44" s="15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s="151"/>
      <c r="CA44" s="152"/>
      <c r="CB44" s="153"/>
      <c r="CC44" s="35"/>
      <c r="CD44" s="35"/>
      <c r="CE44" s="151"/>
      <c r="CF44" s="152"/>
      <c r="CG44" s="153"/>
      <c r="CH44" s="35"/>
      <c r="CI44" s="35"/>
      <c r="CJ44" s="151"/>
      <c r="CK44" s="152"/>
      <c r="CL44" s="153"/>
      <c r="CM44" s="35"/>
      <c r="CN44" s="35"/>
      <c r="CO44" s="151"/>
      <c r="CP44" s="152"/>
      <c r="CQ44" s="153"/>
      <c r="CR44" s="35"/>
      <c r="CS44" s="35"/>
      <c r="CT44" s="151"/>
      <c r="CU44" s="152"/>
      <c r="CV44" s="153"/>
      <c r="CW44" s="35"/>
      <c r="CX44" s="35"/>
      <c r="CY44" s="151"/>
      <c r="CZ44" s="152"/>
      <c r="DA44" s="153"/>
      <c r="DB44" s="35"/>
      <c r="DC44" s="35"/>
      <c r="DD44" s="151"/>
      <c r="DE44" s="152"/>
      <c r="DF44" s="153"/>
      <c r="DG44" s="35"/>
      <c r="DH44" s="35"/>
      <c r="DI44" s="151"/>
      <c r="DJ44" s="152"/>
      <c r="DK44" s="153"/>
      <c r="DL44" s="35"/>
      <c r="DM44" s="35"/>
      <c r="DN44" s="151"/>
      <c r="DO44" s="152"/>
      <c r="DP44" s="153"/>
      <c r="DQ44" s="35"/>
      <c r="DR44" s="35"/>
      <c r="DS44" s="151"/>
      <c r="DT44" s="152"/>
      <c r="DU44" s="153"/>
      <c r="DV44" s="35"/>
      <c r="DW44" s="35"/>
      <c r="DX44" s="151"/>
      <c r="DY44" s="152"/>
      <c r="DZ44" s="153"/>
      <c r="EA44" s="35"/>
      <c r="EB44" s="35"/>
      <c r="EC44" s="151"/>
      <c r="ED44" s="152"/>
      <c r="EE44" s="153"/>
      <c r="EF44" s="35"/>
      <c r="EG44" s="35"/>
      <c r="EH44" s="151"/>
      <c r="EI44" s="152"/>
      <c r="EJ44" s="153"/>
      <c r="EK44" s="35"/>
      <c r="EL44" s="35"/>
      <c r="EM44" s="151"/>
      <c r="EN44" s="152"/>
      <c r="EO44" s="153"/>
      <c r="EP44" s="35"/>
      <c r="EQ44" s="35"/>
      <c r="ER44" s="151"/>
      <c r="ES44" s="152"/>
      <c r="ET44" s="153"/>
      <c r="EU44" s="35"/>
      <c r="EV44" s="35"/>
      <c r="EW44" s="151"/>
      <c r="EX44" s="152"/>
      <c r="EY44" s="153"/>
      <c r="EZ44" s="35"/>
      <c r="FA44" s="35"/>
      <c r="FB44" s="151"/>
      <c r="FC44" s="152"/>
      <c r="FD44" s="153"/>
      <c r="FE44" s="35"/>
      <c r="FF44" s="35"/>
      <c r="FG44" s="151"/>
      <c r="FH44" s="152"/>
      <c r="FI44" s="153"/>
      <c r="FJ44" s="35"/>
      <c r="FK44" s="35"/>
      <c r="FL44" s="151"/>
      <c r="FM44" s="152"/>
      <c r="FN44" s="153"/>
      <c r="FO44" s="35"/>
      <c r="FP44" s="35"/>
      <c r="FQ44" s="151"/>
      <c r="FR44" s="152"/>
      <c r="FS44" s="153"/>
      <c r="FT44" s="35"/>
      <c r="FU44" s="35"/>
      <c r="FV44" s="151"/>
      <c r="FW44" s="152"/>
      <c r="FX44" s="153"/>
      <c r="FY44" s="35"/>
      <c r="FZ44" s="35"/>
      <c r="GA44" s="151"/>
      <c r="GB44" s="152"/>
      <c r="GC44" s="153"/>
      <c r="GD44" s="35"/>
      <c r="GE44" s="35"/>
      <c r="GF44" s="151"/>
      <c r="GG44" s="152"/>
      <c r="GH44" s="153"/>
      <c r="GI44" s="35"/>
      <c r="GJ44" s="35"/>
      <c r="GK44" s="151"/>
      <c r="GL44" s="152"/>
      <c r="GM44" s="153"/>
      <c r="GN44" s="35"/>
      <c r="GO44" s="35"/>
      <c r="GP44" s="151"/>
      <c r="GQ44" s="152"/>
      <c r="GR44" s="153"/>
      <c r="GS44" s="35"/>
      <c r="GT44" s="35"/>
      <c r="GU44" s="151"/>
      <c r="GV44" s="152"/>
      <c r="GW44" s="153"/>
      <c r="GX44" s="35"/>
      <c r="GY44" s="35"/>
      <c r="GZ44" s="151"/>
      <c r="HA44" s="152"/>
      <c r="HB44" s="153"/>
      <c r="HC44" s="35"/>
      <c r="HD44" s="35"/>
      <c r="HE44" s="151"/>
      <c r="HF44" s="152"/>
      <c r="HG44" s="153"/>
      <c r="HH44" s="35"/>
      <c r="HI44" s="35"/>
      <c r="HJ44" s="151"/>
      <c r="HK44" s="152"/>
      <c r="HL44" s="153"/>
      <c r="HM44" s="35"/>
      <c r="HN44" s="35"/>
      <c r="HO44" s="151"/>
      <c r="HP44" s="152"/>
      <c r="HQ44" s="153"/>
      <c r="HR44" s="35"/>
      <c r="HS44" s="35"/>
      <c r="HT44" s="151"/>
      <c r="HU44" s="152"/>
      <c r="HV44" s="153"/>
      <c r="HW44" s="35"/>
      <c r="HX44" s="35"/>
      <c r="HY44" s="151"/>
      <c r="HZ44" s="152"/>
      <c r="IA44" s="153"/>
      <c r="IB44" s="35"/>
      <c r="IC44" s="35"/>
      <c r="ID44" s="151"/>
      <c r="IE44" s="152"/>
      <c r="IF44" s="153"/>
      <c r="IG44" s="35"/>
      <c r="IH44" s="35"/>
      <c r="II44" s="151"/>
      <c r="IJ44" s="152"/>
      <c r="IK44" s="153"/>
      <c r="IL44" s="35"/>
      <c r="IM44" s="35"/>
      <c r="IN44" s="151"/>
      <c r="IO44" s="152"/>
      <c r="IP44" s="153"/>
      <c r="IQ44" s="35"/>
      <c r="IR44" s="35"/>
      <c r="IS44" s="151"/>
      <c r="IT44" s="152"/>
      <c r="IU44" s="153"/>
      <c r="IV44" s="35"/>
    </row>
    <row r="45" spans="1:256" s="150" customFormat="1" ht="15" customHeight="1" x14ac:dyDescent="0.2">
      <c r="A45" s="44" t="s">
        <v>430</v>
      </c>
      <c r="B45" s="44" t="s">
        <v>548</v>
      </c>
      <c r="C45" s="151" t="s">
        <v>94</v>
      </c>
      <c r="D45" s="152">
        <f>SUM(D46:D47)</f>
        <v>0</v>
      </c>
      <c r="E45" s="153">
        <f>SUM(E46:E47)</f>
        <v>0</v>
      </c>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row>
    <row r="46" spans="1:256" s="150" customFormat="1" ht="15" customHeight="1" x14ac:dyDescent="0.2">
      <c r="A46" s="35" t="s">
        <v>431</v>
      </c>
      <c r="B46" s="35" t="s">
        <v>549</v>
      </c>
      <c r="C46" s="154" t="s">
        <v>95</v>
      </c>
      <c r="D46" s="26">
        <v>0</v>
      </c>
      <c r="E46" s="27">
        <v>0</v>
      </c>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row>
    <row r="47" spans="1:256" s="150" customFormat="1" ht="15" customHeight="1" x14ac:dyDescent="0.2">
      <c r="A47" s="35" t="s">
        <v>432</v>
      </c>
      <c r="B47" s="35" t="s">
        <v>550</v>
      </c>
      <c r="C47" s="155" t="s">
        <v>96</v>
      </c>
      <c r="D47" s="28">
        <v>0</v>
      </c>
      <c r="E47" s="29">
        <v>0</v>
      </c>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row>
    <row r="48" spans="1:256" s="150" customFormat="1" ht="15" customHeight="1" x14ac:dyDescent="0.2">
      <c r="A48" s="35"/>
      <c r="B48" s="35"/>
      <c r="C48" s="151"/>
      <c r="D48" s="152"/>
      <c r="E48" s="15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s="151"/>
      <c r="CA48" s="152"/>
      <c r="CB48" s="153"/>
      <c r="CC48" s="35"/>
      <c r="CD48" s="35"/>
      <c r="CE48" s="151"/>
      <c r="CF48" s="152"/>
      <c r="CG48" s="153"/>
      <c r="CH48" s="35"/>
      <c r="CI48" s="35"/>
      <c r="CJ48" s="151"/>
      <c r="CK48" s="152"/>
      <c r="CL48" s="153"/>
      <c r="CM48" s="35"/>
      <c r="CN48" s="35"/>
      <c r="CO48" s="151"/>
      <c r="CP48" s="152"/>
      <c r="CQ48" s="153"/>
      <c r="CR48" s="35"/>
      <c r="CS48" s="35"/>
      <c r="CT48" s="151"/>
      <c r="CU48" s="152"/>
      <c r="CV48" s="153"/>
      <c r="CW48" s="35"/>
      <c r="CX48" s="35"/>
      <c r="CY48" s="151"/>
      <c r="CZ48" s="152"/>
      <c r="DA48" s="153"/>
      <c r="DB48" s="35"/>
      <c r="DC48" s="35"/>
      <c r="DD48" s="151"/>
      <c r="DE48" s="152"/>
      <c r="DF48" s="153"/>
      <c r="DG48" s="35"/>
      <c r="DH48" s="35"/>
      <c r="DI48" s="151"/>
      <c r="DJ48" s="152"/>
      <c r="DK48" s="153"/>
      <c r="DL48" s="35"/>
      <c r="DM48" s="35"/>
      <c r="DN48" s="151"/>
      <c r="DO48" s="152"/>
      <c r="DP48" s="153"/>
      <c r="DQ48" s="35"/>
      <c r="DR48" s="35"/>
      <c r="DS48" s="151"/>
      <c r="DT48" s="152"/>
      <c r="DU48" s="153"/>
      <c r="DV48" s="35"/>
      <c r="DW48" s="35"/>
      <c r="DX48" s="151"/>
      <c r="DY48" s="152"/>
      <c r="DZ48" s="153"/>
      <c r="EA48" s="35"/>
      <c r="EB48" s="35"/>
      <c r="EC48" s="151"/>
      <c r="ED48" s="152"/>
      <c r="EE48" s="153"/>
      <c r="EF48" s="35"/>
      <c r="EG48" s="35"/>
      <c r="EH48" s="151"/>
      <c r="EI48" s="152"/>
      <c r="EJ48" s="153"/>
      <c r="EK48" s="35"/>
      <c r="EL48" s="35"/>
      <c r="EM48" s="151"/>
      <c r="EN48" s="152"/>
      <c r="EO48" s="153"/>
      <c r="EP48" s="35"/>
      <c r="EQ48" s="35"/>
      <c r="ER48" s="151"/>
      <c r="ES48" s="152"/>
      <c r="ET48" s="153"/>
      <c r="EU48" s="35"/>
      <c r="EV48" s="35"/>
      <c r="EW48" s="151"/>
      <c r="EX48" s="152"/>
      <c r="EY48" s="153"/>
      <c r="EZ48" s="35"/>
      <c r="FA48" s="35"/>
      <c r="FB48" s="151"/>
      <c r="FC48" s="152"/>
      <c r="FD48" s="153"/>
      <c r="FE48" s="35"/>
      <c r="FF48" s="35"/>
      <c r="FG48" s="151"/>
      <c r="FH48" s="152"/>
      <c r="FI48" s="153"/>
      <c r="FJ48" s="35"/>
      <c r="FK48" s="35"/>
      <c r="FL48" s="151"/>
      <c r="FM48" s="152"/>
      <c r="FN48" s="153"/>
      <c r="FO48" s="35"/>
      <c r="FP48" s="35"/>
      <c r="FQ48" s="151"/>
      <c r="FR48" s="152"/>
      <c r="FS48" s="153"/>
      <c r="FT48" s="35"/>
      <c r="FU48" s="35"/>
      <c r="FV48" s="151"/>
      <c r="FW48" s="152"/>
      <c r="FX48" s="153"/>
      <c r="FY48" s="35"/>
      <c r="FZ48" s="35"/>
      <c r="GA48" s="151"/>
      <c r="GB48" s="152"/>
      <c r="GC48" s="153"/>
      <c r="GD48" s="35"/>
      <c r="GE48" s="35"/>
      <c r="GF48" s="151"/>
      <c r="GG48" s="152"/>
      <c r="GH48" s="153"/>
      <c r="GI48" s="35"/>
      <c r="GJ48" s="35"/>
      <c r="GK48" s="151"/>
      <c r="GL48" s="152"/>
      <c r="GM48" s="153"/>
      <c r="GN48" s="35"/>
      <c r="GO48" s="35"/>
      <c r="GP48" s="151"/>
      <c r="GQ48" s="152"/>
      <c r="GR48" s="153"/>
      <c r="GS48" s="35"/>
      <c r="GT48" s="35"/>
      <c r="GU48" s="151"/>
      <c r="GV48" s="152"/>
      <c r="GW48" s="153"/>
      <c r="GX48" s="35"/>
      <c r="GY48" s="35"/>
      <c r="GZ48" s="151"/>
      <c r="HA48" s="152"/>
      <c r="HB48" s="153"/>
      <c r="HC48" s="35"/>
      <c r="HD48" s="35"/>
      <c r="HE48" s="151"/>
      <c r="HF48" s="152"/>
      <c r="HG48" s="153"/>
      <c r="HH48" s="35"/>
      <c r="HI48" s="35"/>
      <c r="HJ48" s="151"/>
      <c r="HK48" s="152"/>
      <c r="HL48" s="153"/>
      <c r="HM48" s="35"/>
      <c r="HN48" s="35"/>
      <c r="HO48" s="151"/>
      <c r="HP48" s="152"/>
      <c r="HQ48" s="153"/>
      <c r="HR48" s="35"/>
      <c r="HS48" s="35"/>
      <c r="HT48" s="151"/>
      <c r="HU48" s="152"/>
      <c r="HV48" s="153"/>
      <c r="HW48" s="35"/>
      <c r="HX48" s="35"/>
      <c r="HY48" s="151"/>
      <c r="HZ48" s="152"/>
      <c r="IA48" s="153"/>
      <c r="IB48" s="35"/>
      <c r="IC48" s="35"/>
      <c r="ID48" s="151"/>
      <c r="IE48" s="152"/>
      <c r="IF48" s="153"/>
      <c r="IG48" s="35"/>
      <c r="IH48" s="35"/>
      <c r="II48" s="151"/>
      <c r="IJ48" s="152"/>
      <c r="IK48" s="153"/>
      <c r="IL48" s="35"/>
      <c r="IM48" s="35"/>
      <c r="IN48" s="151"/>
      <c r="IO48" s="152"/>
      <c r="IP48" s="153"/>
      <c r="IQ48" s="35"/>
      <c r="IR48" s="35"/>
      <c r="IS48" s="151"/>
      <c r="IT48" s="152"/>
      <c r="IU48" s="153"/>
      <c r="IV48" s="35"/>
    </row>
    <row r="49" spans="1:256" s="150" customFormat="1" ht="15" customHeight="1" x14ac:dyDescent="0.2">
      <c r="A49" s="44" t="s">
        <v>355</v>
      </c>
      <c r="B49" s="44" t="s">
        <v>473</v>
      </c>
      <c r="C49" s="151" t="s">
        <v>1792</v>
      </c>
      <c r="D49" s="152">
        <f>SUM(D50:D59)</f>
        <v>0</v>
      </c>
      <c r="E49" s="153">
        <f>SUM(E50:E59)</f>
        <v>0</v>
      </c>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row>
    <row r="50" spans="1:256" s="150" customFormat="1" ht="15" customHeight="1" x14ac:dyDescent="0.2">
      <c r="A50" s="35" t="s">
        <v>325</v>
      </c>
      <c r="B50" s="35" t="s">
        <v>443</v>
      </c>
      <c r="C50" s="154" t="s">
        <v>14</v>
      </c>
      <c r="D50" s="26">
        <v>0</v>
      </c>
      <c r="E50" s="27">
        <v>0</v>
      </c>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row>
    <row r="51" spans="1:256" s="150" customFormat="1" ht="15" customHeight="1" x14ac:dyDescent="0.2">
      <c r="A51" s="35" t="s">
        <v>326</v>
      </c>
      <c r="B51" s="35" t="s">
        <v>444</v>
      </c>
      <c r="C51" s="155" t="s">
        <v>15</v>
      </c>
      <c r="D51" s="28">
        <v>0</v>
      </c>
      <c r="E51" s="29">
        <v>0</v>
      </c>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row>
    <row r="52" spans="1:256" s="150" customFormat="1" ht="15" customHeight="1" x14ac:dyDescent="0.2">
      <c r="A52" s="35" t="s">
        <v>327</v>
      </c>
      <c r="B52" s="35" t="s">
        <v>445</v>
      </c>
      <c r="C52" s="154" t="s">
        <v>16</v>
      </c>
      <c r="D52" s="26">
        <v>0</v>
      </c>
      <c r="E52" s="27">
        <v>0</v>
      </c>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row>
    <row r="53" spans="1:256" s="150" customFormat="1" ht="15" customHeight="1" x14ac:dyDescent="0.2">
      <c r="A53" s="35" t="s">
        <v>328</v>
      </c>
      <c r="B53" s="35" t="s">
        <v>446</v>
      </c>
      <c r="C53" s="155" t="s">
        <v>17</v>
      </c>
      <c r="D53" s="28">
        <v>0</v>
      </c>
      <c r="E53" s="29">
        <v>0</v>
      </c>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row>
    <row r="54" spans="1:256" s="150" customFormat="1" ht="15" customHeight="1" x14ac:dyDescent="0.2">
      <c r="A54" s="35" t="s">
        <v>356</v>
      </c>
      <c r="B54" s="35" t="s">
        <v>474</v>
      </c>
      <c r="C54" s="154" t="s">
        <v>38</v>
      </c>
      <c r="D54" s="26">
        <v>0</v>
      </c>
      <c r="E54" s="27">
        <v>0</v>
      </c>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row>
    <row r="55" spans="1:256" s="150" customFormat="1" ht="15" customHeight="1" x14ac:dyDescent="0.2">
      <c r="A55" s="35" t="s">
        <v>357</v>
      </c>
      <c r="B55" s="35" t="s">
        <v>475</v>
      </c>
      <c r="C55" s="155" t="s">
        <v>39</v>
      </c>
      <c r="D55" s="28">
        <v>0</v>
      </c>
      <c r="E55" s="29">
        <v>0</v>
      </c>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row>
    <row r="56" spans="1:256" s="150" customFormat="1" ht="15" customHeight="1" x14ac:dyDescent="0.2">
      <c r="A56" s="35" t="s">
        <v>358</v>
      </c>
      <c r="B56" s="35" t="s">
        <v>476</v>
      </c>
      <c r="C56" s="154" t="s">
        <v>40</v>
      </c>
      <c r="D56" s="26">
        <v>0</v>
      </c>
      <c r="E56" s="27">
        <v>0</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row>
    <row r="57" spans="1:256" s="150" customFormat="1" ht="15" customHeight="1" x14ac:dyDescent="0.2">
      <c r="A57" s="35" t="s">
        <v>361</v>
      </c>
      <c r="B57" s="35" t="s">
        <v>479</v>
      </c>
      <c r="C57" s="155" t="s">
        <v>1844</v>
      </c>
      <c r="D57" s="28">
        <v>0</v>
      </c>
      <c r="E57" s="29">
        <v>0</v>
      </c>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row>
    <row r="58" spans="1:256" s="150" customFormat="1" ht="15" customHeight="1" x14ac:dyDescent="0.2">
      <c r="A58" s="35" t="s">
        <v>362</v>
      </c>
      <c r="B58" s="35" t="s">
        <v>480</v>
      </c>
      <c r="C58" s="154" t="s">
        <v>1845</v>
      </c>
      <c r="D58" s="26">
        <v>0</v>
      </c>
      <c r="E58" s="27">
        <v>0</v>
      </c>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row>
    <row r="59" spans="1:256" s="150" customFormat="1" ht="15" customHeight="1" x14ac:dyDescent="0.2">
      <c r="A59" s="35" t="s">
        <v>359</v>
      </c>
      <c r="B59" s="35" t="s">
        <v>477</v>
      </c>
      <c r="C59" s="155" t="s">
        <v>41</v>
      </c>
      <c r="D59" s="28">
        <v>0</v>
      </c>
      <c r="E59" s="29">
        <v>0</v>
      </c>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row>
    <row r="60" spans="1:256" s="150" customFormat="1" ht="15" customHeight="1" x14ac:dyDescent="0.2">
      <c r="A60" s="35"/>
      <c r="B60" s="35"/>
      <c r="C60" s="151"/>
      <c r="D60" s="152"/>
      <c r="E60" s="15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s="151"/>
      <c r="CA60" s="152"/>
      <c r="CB60" s="153"/>
      <c r="CC60" s="35"/>
      <c r="CD60" s="35"/>
      <c r="CE60" s="151"/>
      <c r="CF60" s="152"/>
      <c r="CG60" s="153"/>
      <c r="CH60" s="35"/>
      <c r="CI60" s="35"/>
      <c r="CJ60" s="151"/>
      <c r="CK60" s="152"/>
      <c r="CL60" s="153"/>
      <c r="CM60" s="35"/>
      <c r="CN60" s="35"/>
      <c r="CO60" s="151"/>
      <c r="CP60" s="152"/>
      <c r="CQ60" s="153"/>
      <c r="CR60" s="35"/>
      <c r="CS60" s="35"/>
      <c r="CT60" s="151"/>
      <c r="CU60" s="152"/>
      <c r="CV60" s="153"/>
      <c r="CW60" s="35"/>
      <c r="CX60" s="35"/>
      <c r="CY60" s="151"/>
      <c r="CZ60" s="152"/>
      <c r="DA60" s="153"/>
      <c r="DB60" s="35"/>
      <c r="DC60" s="35"/>
      <c r="DD60" s="151"/>
      <c r="DE60" s="152"/>
      <c r="DF60" s="153"/>
      <c r="DG60" s="35"/>
      <c r="DH60" s="35"/>
      <c r="DI60" s="151"/>
      <c r="DJ60" s="152"/>
      <c r="DK60" s="153"/>
      <c r="DL60" s="35"/>
      <c r="DM60" s="35"/>
      <c r="DN60" s="151"/>
      <c r="DO60" s="152"/>
      <c r="DP60" s="153"/>
      <c r="DQ60" s="35"/>
      <c r="DR60" s="35"/>
      <c r="DS60" s="151"/>
      <c r="DT60" s="152"/>
      <c r="DU60" s="153"/>
      <c r="DV60" s="35"/>
      <c r="DW60" s="35"/>
      <c r="DX60" s="151"/>
      <c r="DY60" s="152"/>
      <c r="DZ60" s="153"/>
      <c r="EA60" s="35"/>
      <c r="EB60" s="35"/>
      <c r="EC60" s="151"/>
      <c r="ED60" s="152"/>
      <c r="EE60" s="153"/>
      <c r="EF60" s="35"/>
      <c r="EG60" s="35"/>
      <c r="EH60" s="151"/>
      <c r="EI60" s="152"/>
      <c r="EJ60" s="153"/>
      <c r="EK60" s="35"/>
      <c r="EL60" s="35"/>
      <c r="EM60" s="151"/>
      <c r="EN60" s="152"/>
      <c r="EO60" s="153"/>
      <c r="EP60" s="35"/>
      <c r="EQ60" s="35"/>
      <c r="ER60" s="151"/>
      <c r="ES60" s="152"/>
      <c r="ET60" s="153"/>
      <c r="EU60" s="35"/>
      <c r="EV60" s="35"/>
      <c r="EW60" s="151"/>
      <c r="EX60" s="152"/>
      <c r="EY60" s="153"/>
      <c r="EZ60" s="35"/>
      <c r="FA60" s="35"/>
      <c r="FB60" s="151"/>
      <c r="FC60" s="152"/>
      <c r="FD60" s="153"/>
      <c r="FE60" s="35"/>
      <c r="FF60" s="35"/>
      <c r="FG60" s="151"/>
      <c r="FH60" s="152"/>
      <c r="FI60" s="153"/>
      <c r="FJ60" s="35"/>
      <c r="FK60" s="35"/>
      <c r="FL60" s="151"/>
      <c r="FM60" s="152"/>
      <c r="FN60" s="153"/>
      <c r="FO60" s="35"/>
      <c r="FP60" s="35"/>
      <c r="FQ60" s="151"/>
      <c r="FR60" s="152"/>
      <c r="FS60" s="153"/>
      <c r="FT60" s="35"/>
      <c r="FU60" s="35"/>
      <c r="FV60" s="151"/>
      <c r="FW60" s="152"/>
      <c r="FX60" s="153"/>
      <c r="FY60" s="35"/>
      <c r="FZ60" s="35"/>
      <c r="GA60" s="151"/>
      <c r="GB60" s="152"/>
      <c r="GC60" s="153"/>
      <c r="GD60" s="35"/>
      <c r="GE60" s="35"/>
      <c r="GF60" s="151"/>
      <c r="GG60" s="152"/>
      <c r="GH60" s="153"/>
      <c r="GI60" s="35"/>
      <c r="GJ60" s="35"/>
      <c r="GK60" s="151"/>
      <c r="GL60" s="152"/>
      <c r="GM60" s="153"/>
      <c r="GN60" s="35"/>
      <c r="GO60" s="35"/>
      <c r="GP60" s="151"/>
      <c r="GQ60" s="152"/>
      <c r="GR60" s="153"/>
      <c r="GS60" s="35"/>
      <c r="GT60" s="35"/>
      <c r="GU60" s="151"/>
      <c r="GV60" s="152"/>
      <c r="GW60" s="153"/>
      <c r="GX60" s="35"/>
      <c r="GY60" s="35"/>
      <c r="GZ60" s="151"/>
      <c r="HA60" s="152"/>
      <c r="HB60" s="153"/>
      <c r="HC60" s="35"/>
      <c r="HD60" s="35"/>
      <c r="HE60" s="151"/>
      <c r="HF60" s="152"/>
      <c r="HG60" s="153"/>
      <c r="HH60" s="35"/>
      <c r="HI60" s="35"/>
      <c r="HJ60" s="151"/>
      <c r="HK60" s="152"/>
      <c r="HL60" s="153"/>
      <c r="HM60" s="35"/>
      <c r="HN60" s="35"/>
      <c r="HO60" s="151"/>
      <c r="HP60" s="152"/>
      <c r="HQ60" s="153"/>
      <c r="HR60" s="35"/>
      <c r="HS60" s="35"/>
      <c r="HT60" s="151"/>
      <c r="HU60" s="152"/>
      <c r="HV60" s="153"/>
      <c r="HW60" s="35"/>
      <c r="HX60" s="35"/>
      <c r="HY60" s="151"/>
      <c r="HZ60" s="152"/>
      <c r="IA60" s="153"/>
      <c r="IB60" s="35"/>
      <c r="IC60" s="35"/>
      <c r="ID60" s="151"/>
      <c r="IE60" s="152"/>
      <c r="IF60" s="153"/>
      <c r="IG60" s="35"/>
      <c r="IH60" s="35"/>
      <c r="II60" s="151"/>
      <c r="IJ60" s="152"/>
      <c r="IK60" s="153"/>
      <c r="IL60" s="35"/>
      <c r="IM60" s="35"/>
      <c r="IN60" s="151"/>
      <c r="IO60" s="152"/>
      <c r="IP60" s="153"/>
      <c r="IQ60" s="35"/>
      <c r="IR60" s="35"/>
      <c r="IS60" s="151"/>
      <c r="IT60" s="152"/>
      <c r="IU60" s="153"/>
      <c r="IV60" s="35"/>
    </row>
    <row r="61" spans="1:256" s="150" customFormat="1" ht="15" customHeight="1" x14ac:dyDescent="0.2">
      <c r="A61" s="44" t="s">
        <v>352</v>
      </c>
      <c r="B61" s="44" t="s">
        <v>470</v>
      </c>
      <c r="C61" s="151" t="s">
        <v>1793</v>
      </c>
      <c r="D61" s="152">
        <f>SUM(D63:D66)</f>
        <v>0</v>
      </c>
      <c r="E61" s="153">
        <f>SUM(E62:E66)</f>
        <v>0</v>
      </c>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row>
    <row r="62" spans="1:256" s="150" customFormat="1" ht="15" customHeight="1" x14ac:dyDescent="0.2">
      <c r="A62" s="35" t="s">
        <v>330</v>
      </c>
      <c r="B62" s="35" t="s">
        <v>448</v>
      </c>
      <c r="C62" s="154" t="s">
        <v>18</v>
      </c>
      <c r="D62" s="26">
        <v>0</v>
      </c>
      <c r="E62" s="27">
        <v>0</v>
      </c>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row>
    <row r="63" spans="1:256" s="150" customFormat="1" ht="15" customHeight="1" x14ac:dyDescent="0.2">
      <c r="A63" s="35" t="s">
        <v>353</v>
      </c>
      <c r="B63" s="35" t="s">
        <v>471</v>
      </c>
      <c r="C63" s="155" t="s">
        <v>36</v>
      </c>
      <c r="D63" s="28">
        <v>0</v>
      </c>
      <c r="E63" s="29">
        <v>0</v>
      </c>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row>
    <row r="64" spans="1:256" s="150" customFormat="1" ht="15" customHeight="1" x14ac:dyDescent="0.2">
      <c r="A64" s="35" t="s">
        <v>331</v>
      </c>
      <c r="B64" s="35" t="s">
        <v>449</v>
      </c>
      <c r="C64" s="154" t="s">
        <v>19</v>
      </c>
      <c r="D64" s="26">
        <v>0</v>
      </c>
      <c r="E64" s="27">
        <v>0</v>
      </c>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row>
    <row r="65" spans="1:256" s="150" customFormat="1" ht="15" customHeight="1" x14ac:dyDescent="0.2">
      <c r="A65" s="35" t="s">
        <v>354</v>
      </c>
      <c r="B65" s="35" t="s">
        <v>472</v>
      </c>
      <c r="C65" s="155" t="s">
        <v>37</v>
      </c>
      <c r="D65" s="28">
        <v>0</v>
      </c>
      <c r="E65" s="29">
        <v>0</v>
      </c>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row>
    <row r="66" spans="1:256" s="150" customFormat="1" ht="15" customHeight="1" x14ac:dyDescent="0.2">
      <c r="A66" s="35" t="s">
        <v>332</v>
      </c>
      <c r="B66" s="35" t="s">
        <v>450</v>
      </c>
      <c r="C66" s="154" t="s">
        <v>20</v>
      </c>
      <c r="D66" s="26">
        <v>0</v>
      </c>
      <c r="E66" s="27">
        <v>0</v>
      </c>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row>
    <row r="67" spans="1:256" s="150" customFormat="1" ht="15" customHeight="1" x14ac:dyDescent="0.2">
      <c r="A67" s="35"/>
      <c r="B67" s="35"/>
      <c r="C67" s="151"/>
      <c r="D67" s="152"/>
      <c r="E67" s="15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s="151"/>
      <c r="CA67" s="152"/>
      <c r="CB67" s="153"/>
      <c r="CC67" s="35"/>
      <c r="CD67" s="35"/>
      <c r="CE67" s="151"/>
      <c r="CF67" s="152"/>
      <c r="CG67" s="153"/>
      <c r="CH67" s="35"/>
      <c r="CI67" s="35"/>
      <c r="CJ67" s="151"/>
      <c r="CK67" s="152"/>
      <c r="CL67" s="153"/>
      <c r="CM67" s="35"/>
      <c r="CN67" s="35"/>
      <c r="CO67" s="151"/>
      <c r="CP67" s="152"/>
      <c r="CQ67" s="153"/>
      <c r="CR67" s="35"/>
      <c r="CS67" s="35"/>
      <c r="CT67" s="151"/>
      <c r="CU67" s="152"/>
      <c r="CV67" s="153"/>
      <c r="CW67" s="35"/>
      <c r="CX67" s="35"/>
      <c r="CY67" s="151"/>
      <c r="CZ67" s="152"/>
      <c r="DA67" s="153"/>
      <c r="DB67" s="35"/>
      <c r="DC67" s="35"/>
      <c r="DD67" s="151"/>
      <c r="DE67" s="152"/>
      <c r="DF67" s="153"/>
      <c r="DG67" s="35"/>
      <c r="DH67" s="35"/>
      <c r="DI67" s="151"/>
      <c r="DJ67" s="152"/>
      <c r="DK67" s="153"/>
      <c r="DL67" s="35"/>
      <c r="DM67" s="35"/>
      <c r="DN67" s="151"/>
      <c r="DO67" s="152"/>
      <c r="DP67" s="153"/>
      <c r="DQ67" s="35"/>
      <c r="DR67" s="35"/>
      <c r="DS67" s="151"/>
      <c r="DT67" s="152"/>
      <c r="DU67" s="153"/>
      <c r="DV67" s="35"/>
      <c r="DW67" s="35"/>
      <c r="DX67" s="151"/>
      <c r="DY67" s="152"/>
      <c r="DZ67" s="153"/>
      <c r="EA67" s="35"/>
      <c r="EB67" s="35"/>
      <c r="EC67" s="151"/>
      <c r="ED67" s="152"/>
      <c r="EE67" s="153"/>
      <c r="EF67" s="35"/>
      <c r="EG67" s="35"/>
      <c r="EH67" s="151"/>
      <c r="EI67" s="152"/>
      <c r="EJ67" s="153"/>
      <c r="EK67" s="35"/>
      <c r="EL67" s="35"/>
      <c r="EM67" s="151"/>
      <c r="EN67" s="152"/>
      <c r="EO67" s="153"/>
      <c r="EP67" s="35"/>
      <c r="EQ67" s="35"/>
      <c r="ER67" s="151"/>
      <c r="ES67" s="152"/>
      <c r="ET67" s="153"/>
      <c r="EU67" s="35"/>
      <c r="EV67" s="35"/>
      <c r="EW67" s="151"/>
      <c r="EX67" s="152"/>
      <c r="EY67" s="153"/>
      <c r="EZ67" s="35"/>
      <c r="FA67" s="35"/>
      <c r="FB67" s="151"/>
      <c r="FC67" s="152"/>
      <c r="FD67" s="153"/>
      <c r="FE67" s="35"/>
      <c r="FF67" s="35"/>
      <c r="FG67" s="151"/>
      <c r="FH67" s="152"/>
      <c r="FI67" s="153"/>
      <c r="FJ67" s="35"/>
      <c r="FK67" s="35"/>
      <c r="FL67" s="151"/>
      <c r="FM67" s="152"/>
      <c r="FN67" s="153"/>
      <c r="FO67" s="35"/>
      <c r="FP67" s="35"/>
      <c r="FQ67" s="151"/>
      <c r="FR67" s="152"/>
      <c r="FS67" s="153"/>
      <c r="FT67" s="35"/>
      <c r="FU67" s="35"/>
      <c r="FV67" s="151"/>
      <c r="FW67" s="152"/>
      <c r="FX67" s="153"/>
      <c r="FY67" s="35"/>
      <c r="FZ67" s="35"/>
      <c r="GA67" s="151"/>
      <c r="GB67" s="152"/>
      <c r="GC67" s="153"/>
      <c r="GD67" s="35"/>
      <c r="GE67" s="35"/>
      <c r="GF67" s="151"/>
      <c r="GG67" s="152"/>
      <c r="GH67" s="153"/>
      <c r="GI67" s="35"/>
      <c r="GJ67" s="35"/>
      <c r="GK67" s="151"/>
      <c r="GL67" s="152"/>
      <c r="GM67" s="153"/>
      <c r="GN67" s="35"/>
      <c r="GO67" s="35"/>
      <c r="GP67" s="151"/>
      <c r="GQ67" s="152"/>
      <c r="GR67" s="153"/>
      <c r="GS67" s="35"/>
      <c r="GT67" s="35"/>
      <c r="GU67" s="151"/>
      <c r="GV67" s="152"/>
      <c r="GW67" s="153"/>
      <c r="GX67" s="35"/>
      <c r="GY67" s="35"/>
      <c r="GZ67" s="151"/>
      <c r="HA67" s="152"/>
      <c r="HB67" s="153"/>
      <c r="HC67" s="35"/>
      <c r="HD67" s="35"/>
      <c r="HE67" s="151"/>
      <c r="HF67" s="152"/>
      <c r="HG67" s="153"/>
      <c r="HH67" s="35"/>
      <c r="HI67" s="35"/>
      <c r="HJ67" s="151"/>
      <c r="HK67" s="152"/>
      <c r="HL67" s="153"/>
      <c r="HM67" s="35"/>
      <c r="HN67" s="35"/>
      <c r="HO67" s="151"/>
      <c r="HP67" s="152"/>
      <c r="HQ67" s="153"/>
      <c r="HR67" s="35"/>
      <c r="HS67" s="35"/>
      <c r="HT67" s="151"/>
      <c r="HU67" s="152"/>
      <c r="HV67" s="153"/>
      <c r="HW67" s="35"/>
      <c r="HX67" s="35"/>
      <c r="HY67" s="151"/>
      <c r="HZ67" s="152"/>
      <c r="IA67" s="153"/>
      <c r="IB67" s="35"/>
      <c r="IC67" s="35"/>
      <c r="ID67" s="151"/>
      <c r="IE67" s="152"/>
      <c r="IF67" s="153"/>
      <c r="IG67" s="35"/>
      <c r="IH67" s="35"/>
      <c r="II67" s="151"/>
      <c r="IJ67" s="152"/>
      <c r="IK67" s="153"/>
      <c r="IL67" s="35"/>
      <c r="IM67" s="35"/>
      <c r="IN67" s="151"/>
      <c r="IO67" s="152"/>
      <c r="IP67" s="153"/>
      <c r="IQ67" s="35"/>
      <c r="IR67" s="35"/>
      <c r="IS67" s="151"/>
      <c r="IT67" s="152"/>
      <c r="IU67" s="153"/>
      <c r="IV67" s="35"/>
    </row>
    <row r="68" spans="1:256" s="150" customFormat="1" ht="15" customHeight="1" x14ac:dyDescent="0.2">
      <c r="A68" s="44" t="s">
        <v>315</v>
      </c>
      <c r="B68" s="44" t="s">
        <v>433</v>
      </c>
      <c r="C68" s="151" t="s">
        <v>1798</v>
      </c>
      <c r="D68" s="152">
        <f>SUM(D69:D76)</f>
        <v>0</v>
      </c>
      <c r="E68" s="153">
        <f>SUM(E69:E76)</f>
        <v>0</v>
      </c>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row>
    <row r="69" spans="1:256" s="150" customFormat="1" ht="15" customHeight="1" x14ac:dyDescent="0.2">
      <c r="A69" s="35" t="s">
        <v>316</v>
      </c>
      <c r="B69" s="35" t="s">
        <v>434</v>
      </c>
      <c r="C69" s="154" t="s">
        <v>11</v>
      </c>
      <c r="D69" s="26">
        <v>0</v>
      </c>
      <c r="E69" s="27">
        <v>0</v>
      </c>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row>
    <row r="70" spans="1:256" s="150" customFormat="1" ht="15" customHeight="1" x14ac:dyDescent="0.2">
      <c r="A70" s="35" t="s">
        <v>317</v>
      </c>
      <c r="B70" s="35" t="s">
        <v>435</v>
      </c>
      <c r="C70" s="155" t="s">
        <v>1850</v>
      </c>
      <c r="D70" s="28">
        <v>0</v>
      </c>
      <c r="E70" s="29">
        <v>0</v>
      </c>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row>
    <row r="71" spans="1:256" s="150" customFormat="1" ht="15" customHeight="1" x14ac:dyDescent="0.2">
      <c r="A71" s="35" t="s">
        <v>318</v>
      </c>
      <c r="B71" s="35" t="s">
        <v>436</v>
      </c>
      <c r="C71" s="154" t="s">
        <v>12</v>
      </c>
      <c r="D71" s="26">
        <v>0</v>
      </c>
      <c r="E71" s="27">
        <v>0</v>
      </c>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row>
    <row r="72" spans="1:256" s="150" customFormat="1" ht="15" customHeight="1" x14ac:dyDescent="0.2">
      <c r="A72" s="35" t="s">
        <v>319</v>
      </c>
      <c r="B72" s="35" t="s">
        <v>437</v>
      </c>
      <c r="C72" s="155" t="s">
        <v>13</v>
      </c>
      <c r="D72" s="28">
        <v>0</v>
      </c>
      <c r="E72" s="29">
        <v>0</v>
      </c>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row>
    <row r="73" spans="1:256" s="150" customFormat="1" ht="15" customHeight="1" x14ac:dyDescent="0.2">
      <c r="A73" s="35" t="s">
        <v>320</v>
      </c>
      <c r="B73" s="35" t="s">
        <v>438</v>
      </c>
      <c r="C73" s="154" t="s">
        <v>1847</v>
      </c>
      <c r="D73" s="26">
        <v>0</v>
      </c>
      <c r="E73" s="27">
        <v>0</v>
      </c>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row>
    <row r="74" spans="1:256" s="150" customFormat="1" ht="15" customHeight="1" x14ac:dyDescent="0.2">
      <c r="A74" s="35" t="s">
        <v>321</v>
      </c>
      <c r="B74" s="35" t="s">
        <v>439</v>
      </c>
      <c r="C74" s="155" t="s">
        <v>1846</v>
      </c>
      <c r="D74" s="28">
        <v>0</v>
      </c>
      <c r="E74" s="29">
        <v>0</v>
      </c>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row>
    <row r="75" spans="1:256" s="150" customFormat="1" ht="15" customHeight="1" x14ac:dyDescent="0.2">
      <c r="A75" s="35" t="s">
        <v>322</v>
      </c>
      <c r="B75" s="35" t="s">
        <v>440</v>
      </c>
      <c r="C75" s="154" t="s">
        <v>1848</v>
      </c>
      <c r="D75" s="26">
        <v>0</v>
      </c>
      <c r="E75" s="27">
        <v>0</v>
      </c>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row>
    <row r="76" spans="1:256" s="150" customFormat="1" ht="15" customHeight="1" x14ac:dyDescent="0.2">
      <c r="A76" s="35" t="s">
        <v>323</v>
      </c>
      <c r="B76" s="35" t="s">
        <v>441</v>
      </c>
      <c r="C76" s="155" t="s">
        <v>1849</v>
      </c>
      <c r="D76" s="28">
        <v>0</v>
      </c>
      <c r="E76" s="29">
        <v>0</v>
      </c>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row>
    <row r="77" spans="1:256" s="150" customFormat="1" ht="15" customHeight="1" x14ac:dyDescent="0.2">
      <c r="A77" s="35"/>
      <c r="B77" s="35"/>
      <c r="C77" s="151"/>
      <c r="D77" s="152"/>
      <c r="E77" s="15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s="151"/>
      <c r="CA77" s="152"/>
      <c r="CB77" s="153"/>
      <c r="CC77" s="35"/>
      <c r="CD77" s="35"/>
      <c r="CE77" s="151"/>
      <c r="CF77" s="152"/>
      <c r="CG77" s="153"/>
      <c r="CH77" s="35"/>
      <c r="CI77" s="35"/>
      <c r="CJ77" s="151"/>
      <c r="CK77" s="152"/>
      <c r="CL77" s="153"/>
      <c r="CM77" s="35"/>
      <c r="CN77" s="35"/>
      <c r="CO77" s="151"/>
      <c r="CP77" s="152"/>
      <c r="CQ77" s="153"/>
      <c r="CR77" s="35"/>
      <c r="CS77" s="35"/>
      <c r="CT77" s="151"/>
      <c r="CU77" s="152"/>
      <c r="CV77" s="153"/>
      <c r="CW77" s="35"/>
      <c r="CX77" s="35"/>
      <c r="CY77" s="151"/>
      <c r="CZ77" s="152"/>
      <c r="DA77" s="153"/>
      <c r="DB77" s="35"/>
      <c r="DC77" s="35"/>
      <c r="DD77" s="151"/>
      <c r="DE77" s="152"/>
      <c r="DF77" s="153"/>
      <c r="DG77" s="35"/>
      <c r="DH77" s="35"/>
      <c r="DI77" s="151"/>
      <c r="DJ77" s="152"/>
      <c r="DK77" s="153"/>
      <c r="DL77" s="35"/>
      <c r="DM77" s="35"/>
      <c r="DN77" s="151"/>
      <c r="DO77" s="152"/>
      <c r="DP77" s="153"/>
      <c r="DQ77" s="35"/>
      <c r="DR77" s="35"/>
      <c r="DS77" s="151"/>
      <c r="DT77" s="152"/>
      <c r="DU77" s="153"/>
      <c r="DV77" s="35"/>
      <c r="DW77" s="35"/>
      <c r="DX77" s="151"/>
      <c r="DY77" s="152"/>
      <c r="DZ77" s="153"/>
      <c r="EA77" s="35"/>
      <c r="EB77" s="35"/>
      <c r="EC77" s="151"/>
      <c r="ED77" s="152"/>
      <c r="EE77" s="153"/>
      <c r="EF77" s="35"/>
      <c r="EG77" s="35"/>
      <c r="EH77" s="151"/>
      <c r="EI77" s="152"/>
      <c r="EJ77" s="153"/>
      <c r="EK77" s="35"/>
      <c r="EL77" s="35"/>
      <c r="EM77" s="151"/>
      <c r="EN77" s="152"/>
      <c r="EO77" s="153"/>
      <c r="EP77" s="35"/>
      <c r="EQ77" s="35"/>
      <c r="ER77" s="151"/>
      <c r="ES77" s="152"/>
      <c r="ET77" s="153"/>
      <c r="EU77" s="35"/>
      <c r="EV77" s="35"/>
      <c r="EW77" s="151"/>
      <c r="EX77" s="152"/>
      <c r="EY77" s="153"/>
      <c r="EZ77" s="35"/>
      <c r="FA77" s="35"/>
      <c r="FB77" s="151"/>
      <c r="FC77" s="152"/>
      <c r="FD77" s="153"/>
      <c r="FE77" s="35"/>
      <c r="FF77" s="35"/>
      <c r="FG77" s="151"/>
      <c r="FH77" s="152"/>
      <c r="FI77" s="153"/>
      <c r="FJ77" s="35"/>
      <c r="FK77" s="35"/>
      <c r="FL77" s="151"/>
      <c r="FM77" s="152"/>
      <c r="FN77" s="153"/>
      <c r="FO77" s="35"/>
      <c r="FP77" s="35"/>
      <c r="FQ77" s="151"/>
      <c r="FR77" s="152"/>
      <c r="FS77" s="153"/>
      <c r="FT77" s="35"/>
      <c r="FU77" s="35"/>
      <c r="FV77" s="151"/>
      <c r="FW77" s="152"/>
      <c r="FX77" s="153"/>
      <c r="FY77" s="35"/>
      <c r="FZ77" s="35"/>
      <c r="GA77" s="151"/>
      <c r="GB77" s="152"/>
      <c r="GC77" s="153"/>
      <c r="GD77" s="35"/>
      <c r="GE77" s="35"/>
      <c r="GF77" s="151"/>
      <c r="GG77" s="152"/>
      <c r="GH77" s="153"/>
      <c r="GI77" s="35"/>
      <c r="GJ77" s="35"/>
      <c r="GK77" s="151"/>
      <c r="GL77" s="152"/>
      <c r="GM77" s="153"/>
      <c r="GN77" s="35"/>
      <c r="GO77" s="35"/>
      <c r="GP77" s="151"/>
      <c r="GQ77" s="152"/>
      <c r="GR77" s="153"/>
      <c r="GS77" s="35"/>
      <c r="GT77" s="35"/>
      <c r="GU77" s="151"/>
      <c r="GV77" s="152"/>
      <c r="GW77" s="153"/>
      <c r="GX77" s="35"/>
      <c r="GY77" s="35"/>
      <c r="GZ77" s="151"/>
      <c r="HA77" s="152"/>
      <c r="HB77" s="153"/>
      <c r="HC77" s="35"/>
      <c r="HD77" s="35"/>
      <c r="HE77" s="151"/>
      <c r="HF77" s="152"/>
      <c r="HG77" s="153"/>
      <c r="HH77" s="35"/>
      <c r="HI77" s="35"/>
      <c r="HJ77" s="151"/>
      <c r="HK77" s="152"/>
      <c r="HL77" s="153"/>
      <c r="HM77" s="35"/>
      <c r="HN77" s="35"/>
      <c r="HO77" s="151"/>
      <c r="HP77" s="152"/>
      <c r="HQ77" s="153"/>
      <c r="HR77" s="35"/>
      <c r="HS77" s="35"/>
      <c r="HT77" s="151"/>
      <c r="HU77" s="152"/>
      <c r="HV77" s="153"/>
      <c r="HW77" s="35"/>
      <c r="HX77" s="35"/>
      <c r="HY77" s="151"/>
      <c r="HZ77" s="152"/>
      <c r="IA77" s="153"/>
      <c r="IB77" s="35"/>
      <c r="IC77" s="35"/>
      <c r="ID77" s="151"/>
      <c r="IE77" s="152"/>
      <c r="IF77" s="153"/>
      <c r="IG77" s="35"/>
      <c r="IH77" s="35"/>
      <c r="II77" s="151"/>
      <c r="IJ77" s="152"/>
      <c r="IK77" s="153"/>
      <c r="IL77" s="35"/>
      <c r="IM77" s="35"/>
      <c r="IN77" s="151"/>
      <c r="IO77" s="152"/>
      <c r="IP77" s="153"/>
      <c r="IQ77" s="35"/>
      <c r="IR77" s="35"/>
      <c r="IS77" s="151"/>
      <c r="IT77" s="152"/>
      <c r="IU77" s="153"/>
      <c r="IV77" s="35"/>
    </row>
    <row r="78" spans="1:256" s="150" customFormat="1" ht="15" customHeight="1" x14ac:dyDescent="0.2">
      <c r="A78" s="44" t="s">
        <v>333</v>
      </c>
      <c r="B78" s="44" t="s">
        <v>451</v>
      </c>
      <c r="C78" s="151" t="s">
        <v>1794</v>
      </c>
      <c r="D78" s="152">
        <f>SUM(D80:D83)</f>
        <v>0</v>
      </c>
      <c r="E78" s="153">
        <f>SUM(E79:E83)</f>
        <v>0</v>
      </c>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row>
    <row r="79" spans="1:256" s="150" customFormat="1" ht="15" customHeight="1" x14ac:dyDescent="0.2">
      <c r="A79" s="35" t="s">
        <v>344</v>
      </c>
      <c r="B79" s="35" t="s">
        <v>462</v>
      </c>
      <c r="C79" s="154" t="s">
        <v>29</v>
      </c>
      <c r="D79" s="26">
        <v>0</v>
      </c>
      <c r="E79" s="27">
        <v>0</v>
      </c>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row>
    <row r="80" spans="1:256" s="150" customFormat="1" ht="15" customHeight="1" x14ac:dyDescent="0.2">
      <c r="A80" s="35" t="s">
        <v>334</v>
      </c>
      <c r="B80" s="35" t="s">
        <v>452</v>
      </c>
      <c r="C80" s="155" t="s">
        <v>21</v>
      </c>
      <c r="D80" s="28">
        <v>0</v>
      </c>
      <c r="E80" s="29">
        <v>0</v>
      </c>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row>
    <row r="81" spans="1:256" s="150" customFormat="1" ht="15" customHeight="1" x14ac:dyDescent="0.2">
      <c r="A81" s="35" t="s">
        <v>345</v>
      </c>
      <c r="B81" s="35" t="s">
        <v>463</v>
      </c>
      <c r="C81" s="154" t="s">
        <v>30</v>
      </c>
      <c r="D81" s="26">
        <v>0</v>
      </c>
      <c r="E81" s="27">
        <v>0</v>
      </c>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row>
    <row r="82" spans="1:256" s="150" customFormat="1" ht="15" customHeight="1" x14ac:dyDescent="0.2">
      <c r="A82" s="35" t="s">
        <v>346</v>
      </c>
      <c r="B82" s="35" t="s">
        <v>464</v>
      </c>
      <c r="C82" s="155" t="s">
        <v>31</v>
      </c>
      <c r="D82" s="28">
        <v>0</v>
      </c>
      <c r="E82" s="29">
        <v>0</v>
      </c>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row>
    <row r="83" spans="1:256" s="150" customFormat="1" ht="15" customHeight="1" x14ac:dyDescent="0.2">
      <c r="A83" s="35" t="s">
        <v>335</v>
      </c>
      <c r="B83" s="35" t="s">
        <v>453</v>
      </c>
      <c r="C83" s="154" t="s">
        <v>22</v>
      </c>
      <c r="D83" s="26">
        <v>0</v>
      </c>
      <c r="E83" s="27">
        <v>0</v>
      </c>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row>
    <row r="84" spans="1:256" s="150" customFormat="1" ht="15" customHeight="1" x14ac:dyDescent="0.2">
      <c r="A84" s="35"/>
      <c r="B84" s="35"/>
      <c r="C84" s="151"/>
      <c r="D84" s="152"/>
      <c r="E84" s="15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s="151"/>
      <c r="CA84" s="152"/>
      <c r="CB84" s="153"/>
      <c r="CC84" s="35"/>
      <c r="CD84" s="35"/>
      <c r="CE84" s="151"/>
      <c r="CF84" s="152"/>
      <c r="CG84" s="153"/>
      <c r="CH84" s="35"/>
      <c r="CI84" s="35"/>
      <c r="CJ84" s="151"/>
      <c r="CK84" s="152"/>
      <c r="CL84" s="153"/>
      <c r="CM84" s="35"/>
      <c r="CN84" s="35"/>
      <c r="CO84" s="151"/>
      <c r="CP84" s="152"/>
      <c r="CQ84" s="153"/>
      <c r="CR84" s="35"/>
      <c r="CS84" s="35"/>
      <c r="CT84" s="151"/>
      <c r="CU84" s="152"/>
      <c r="CV84" s="153"/>
      <c r="CW84" s="35"/>
      <c r="CX84" s="35"/>
      <c r="CY84" s="151"/>
      <c r="CZ84" s="152"/>
      <c r="DA84" s="153"/>
      <c r="DB84" s="35"/>
      <c r="DC84" s="35"/>
      <c r="DD84" s="151"/>
      <c r="DE84" s="152"/>
      <c r="DF84" s="153"/>
      <c r="DG84" s="35"/>
      <c r="DH84" s="35"/>
      <c r="DI84" s="151"/>
      <c r="DJ84" s="152"/>
      <c r="DK84" s="153"/>
      <c r="DL84" s="35"/>
      <c r="DM84" s="35"/>
      <c r="DN84" s="151"/>
      <c r="DO84" s="152"/>
      <c r="DP84" s="153"/>
      <c r="DQ84" s="35"/>
      <c r="DR84" s="35"/>
      <c r="DS84" s="151"/>
      <c r="DT84" s="152"/>
      <c r="DU84" s="153"/>
      <c r="DV84" s="35"/>
      <c r="DW84" s="35"/>
      <c r="DX84" s="151"/>
      <c r="DY84" s="152"/>
      <c r="DZ84" s="153"/>
      <c r="EA84" s="35"/>
      <c r="EB84" s="35"/>
      <c r="EC84" s="151"/>
      <c r="ED84" s="152"/>
      <c r="EE84" s="153"/>
      <c r="EF84" s="35"/>
      <c r="EG84" s="35"/>
      <c r="EH84" s="151"/>
      <c r="EI84" s="152"/>
      <c r="EJ84" s="153"/>
      <c r="EK84" s="35"/>
      <c r="EL84" s="35"/>
      <c r="EM84" s="151"/>
      <c r="EN84" s="152"/>
      <c r="EO84" s="153"/>
      <c r="EP84" s="35"/>
      <c r="EQ84" s="35"/>
      <c r="ER84" s="151"/>
      <c r="ES84" s="152"/>
      <c r="ET84" s="153"/>
      <c r="EU84" s="35"/>
      <c r="EV84" s="35"/>
      <c r="EW84" s="151"/>
      <c r="EX84" s="152"/>
      <c r="EY84" s="153"/>
      <c r="EZ84" s="35"/>
      <c r="FA84" s="35"/>
      <c r="FB84" s="151"/>
      <c r="FC84" s="152"/>
      <c r="FD84" s="153"/>
      <c r="FE84" s="35"/>
      <c r="FF84" s="35"/>
      <c r="FG84" s="151"/>
      <c r="FH84" s="152"/>
      <c r="FI84" s="153"/>
      <c r="FJ84" s="35"/>
      <c r="FK84" s="35"/>
      <c r="FL84" s="151"/>
      <c r="FM84" s="152"/>
      <c r="FN84" s="153"/>
      <c r="FO84" s="35"/>
      <c r="FP84" s="35"/>
      <c r="FQ84" s="151"/>
      <c r="FR84" s="152"/>
      <c r="FS84" s="153"/>
      <c r="FT84" s="35"/>
      <c r="FU84" s="35"/>
      <c r="FV84" s="151"/>
      <c r="FW84" s="152"/>
      <c r="FX84" s="153"/>
      <c r="FY84" s="35"/>
      <c r="FZ84" s="35"/>
      <c r="GA84" s="151"/>
      <c r="GB84" s="152"/>
      <c r="GC84" s="153"/>
      <c r="GD84" s="35"/>
      <c r="GE84" s="35"/>
      <c r="GF84" s="151"/>
      <c r="GG84" s="152"/>
      <c r="GH84" s="153"/>
      <c r="GI84" s="35"/>
      <c r="GJ84" s="35"/>
      <c r="GK84" s="151"/>
      <c r="GL84" s="152"/>
      <c r="GM84" s="153"/>
      <c r="GN84" s="35"/>
      <c r="GO84" s="35"/>
      <c r="GP84" s="151"/>
      <c r="GQ84" s="152"/>
      <c r="GR84" s="153"/>
      <c r="GS84" s="35"/>
      <c r="GT84" s="35"/>
      <c r="GU84" s="151"/>
      <c r="GV84" s="152"/>
      <c r="GW84" s="153"/>
      <c r="GX84" s="35"/>
      <c r="GY84" s="35"/>
      <c r="GZ84" s="151"/>
      <c r="HA84" s="152"/>
      <c r="HB84" s="153"/>
      <c r="HC84" s="35"/>
      <c r="HD84" s="35"/>
      <c r="HE84" s="151"/>
      <c r="HF84" s="152"/>
      <c r="HG84" s="153"/>
      <c r="HH84" s="35"/>
      <c r="HI84" s="35"/>
      <c r="HJ84" s="151"/>
      <c r="HK84" s="152"/>
      <c r="HL84" s="153"/>
      <c r="HM84" s="35"/>
      <c r="HN84" s="35"/>
      <c r="HO84" s="151"/>
      <c r="HP84" s="152"/>
      <c r="HQ84" s="153"/>
      <c r="HR84" s="35"/>
      <c r="HS84" s="35"/>
      <c r="HT84" s="151"/>
      <c r="HU84" s="152"/>
      <c r="HV84" s="153"/>
      <c r="HW84" s="35"/>
      <c r="HX84" s="35"/>
      <c r="HY84" s="151"/>
      <c r="HZ84" s="152"/>
      <c r="IA84" s="153"/>
      <c r="IB84" s="35"/>
      <c r="IC84" s="35"/>
      <c r="ID84" s="151"/>
      <c r="IE84" s="152"/>
      <c r="IF84" s="153"/>
      <c r="IG84" s="35"/>
      <c r="IH84" s="35"/>
      <c r="II84" s="151"/>
      <c r="IJ84" s="152"/>
      <c r="IK84" s="153"/>
      <c r="IL84" s="35"/>
      <c r="IM84" s="35"/>
      <c r="IN84" s="151"/>
      <c r="IO84" s="152"/>
      <c r="IP84" s="153"/>
      <c r="IQ84" s="35"/>
      <c r="IR84" s="35"/>
      <c r="IS84" s="151"/>
      <c r="IT84" s="152"/>
      <c r="IU84" s="153"/>
      <c r="IV84" s="35"/>
    </row>
    <row r="85" spans="1:256" s="150" customFormat="1" ht="15" customHeight="1" x14ac:dyDescent="0.2">
      <c r="A85" s="44" t="s">
        <v>384</v>
      </c>
      <c r="B85" s="44" t="s">
        <v>502</v>
      </c>
      <c r="C85" s="151" t="s">
        <v>1795</v>
      </c>
      <c r="D85" s="152">
        <f>SUM(D86:D97)</f>
        <v>0</v>
      </c>
      <c r="E85" s="153">
        <f>SUM(E86:E97)</f>
        <v>0</v>
      </c>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row>
    <row r="86" spans="1:256" s="150" customFormat="1" ht="15" customHeight="1" x14ac:dyDescent="0.2">
      <c r="A86" s="35" t="s">
        <v>380</v>
      </c>
      <c r="B86" s="35" t="s">
        <v>498</v>
      </c>
      <c r="C86" s="154" t="s">
        <v>57</v>
      </c>
      <c r="D86" s="26">
        <v>0</v>
      </c>
      <c r="E86" s="27">
        <v>0</v>
      </c>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row>
    <row r="87" spans="1:256" s="150" customFormat="1" ht="15" customHeight="1" x14ac:dyDescent="0.2">
      <c r="A87" s="35" t="s">
        <v>381</v>
      </c>
      <c r="B87" s="35" t="s">
        <v>499</v>
      </c>
      <c r="C87" s="155" t="s">
        <v>58</v>
      </c>
      <c r="D87" s="28">
        <v>0</v>
      </c>
      <c r="E87" s="29">
        <v>0</v>
      </c>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row>
    <row r="88" spans="1:256" s="150" customFormat="1" ht="15" customHeight="1" x14ac:dyDescent="0.2">
      <c r="A88" s="35" t="s">
        <v>400</v>
      </c>
      <c r="B88" s="35" t="s">
        <v>518</v>
      </c>
      <c r="C88" s="154" t="s">
        <v>69</v>
      </c>
      <c r="D88" s="26">
        <v>0</v>
      </c>
      <c r="E88" s="27">
        <v>0</v>
      </c>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row>
    <row r="89" spans="1:256" s="150" customFormat="1" ht="15" customHeight="1" x14ac:dyDescent="0.2">
      <c r="A89" s="35" t="s">
        <v>401</v>
      </c>
      <c r="B89" s="35" t="s">
        <v>519</v>
      </c>
      <c r="C89" s="155" t="s">
        <v>70</v>
      </c>
      <c r="D89" s="28">
        <v>0</v>
      </c>
      <c r="E89" s="29">
        <v>0</v>
      </c>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row>
    <row r="90" spans="1:256" s="150" customFormat="1" ht="15" customHeight="1" x14ac:dyDescent="0.2">
      <c r="A90" s="35" t="s">
        <v>385</v>
      </c>
      <c r="B90" s="35" t="s">
        <v>503</v>
      </c>
      <c r="C90" s="154" t="s">
        <v>60</v>
      </c>
      <c r="D90" s="26">
        <v>0</v>
      </c>
      <c r="E90" s="27">
        <v>0</v>
      </c>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row>
    <row r="91" spans="1:256" s="150" customFormat="1" ht="15" customHeight="1" x14ac:dyDescent="0.2">
      <c r="A91" s="35" t="s">
        <v>386</v>
      </c>
      <c r="B91" s="35" t="s">
        <v>504</v>
      </c>
      <c r="C91" s="155" t="s">
        <v>61</v>
      </c>
      <c r="D91" s="28">
        <v>0</v>
      </c>
      <c r="E91" s="29">
        <v>0</v>
      </c>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row>
    <row r="92" spans="1:256" s="150" customFormat="1" ht="15" customHeight="1" x14ac:dyDescent="0.2">
      <c r="A92" s="35" t="s">
        <v>387</v>
      </c>
      <c r="B92" s="35" t="s">
        <v>505</v>
      </c>
      <c r="C92" s="154" t="s">
        <v>62</v>
      </c>
      <c r="D92" s="26">
        <v>0</v>
      </c>
      <c r="E92" s="27">
        <v>0</v>
      </c>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row>
    <row r="93" spans="1:256" s="150" customFormat="1" ht="15" customHeight="1" x14ac:dyDescent="0.2">
      <c r="A93" s="35" t="s">
        <v>388</v>
      </c>
      <c r="B93" s="35" t="s">
        <v>506</v>
      </c>
      <c r="C93" s="155" t="s">
        <v>1851</v>
      </c>
      <c r="D93" s="28">
        <v>0</v>
      </c>
      <c r="E93" s="29">
        <v>0</v>
      </c>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row>
    <row r="94" spans="1:256" s="150" customFormat="1" ht="15" customHeight="1" x14ac:dyDescent="0.2">
      <c r="A94" s="35" t="s">
        <v>389</v>
      </c>
      <c r="B94" s="35" t="s">
        <v>507</v>
      </c>
      <c r="C94" s="154" t="s">
        <v>1852</v>
      </c>
      <c r="D94" s="26">
        <v>0</v>
      </c>
      <c r="E94" s="27">
        <v>0</v>
      </c>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row>
    <row r="95" spans="1:256" s="150" customFormat="1" ht="15" customHeight="1" x14ac:dyDescent="0.2">
      <c r="A95" s="35" t="s">
        <v>382</v>
      </c>
      <c r="B95" s="35" t="s">
        <v>500</v>
      </c>
      <c r="C95" s="155" t="s">
        <v>1853</v>
      </c>
      <c r="D95" s="28">
        <v>0</v>
      </c>
      <c r="E95" s="29">
        <v>0</v>
      </c>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row>
    <row r="96" spans="1:256" s="150" customFormat="1" ht="15" customHeight="1" x14ac:dyDescent="0.2">
      <c r="A96" s="35" t="s">
        <v>383</v>
      </c>
      <c r="B96" s="35" t="s">
        <v>501</v>
      </c>
      <c r="C96" s="154" t="s">
        <v>59</v>
      </c>
      <c r="D96" s="26">
        <v>0</v>
      </c>
      <c r="E96" s="27">
        <v>0</v>
      </c>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row>
    <row r="97" spans="1:256" s="150" customFormat="1" ht="15" customHeight="1" x14ac:dyDescent="0.2">
      <c r="A97" s="35" t="s">
        <v>402</v>
      </c>
      <c r="B97" s="35" t="s">
        <v>520</v>
      </c>
      <c r="C97" s="155" t="s">
        <v>1854</v>
      </c>
      <c r="D97" s="28">
        <v>0</v>
      </c>
      <c r="E97" s="29">
        <v>0</v>
      </c>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row>
    <row r="98" spans="1:256" s="150" customFormat="1" ht="15" customHeight="1" x14ac:dyDescent="0.2">
      <c r="A98" s="35"/>
      <c r="B98" s="35"/>
      <c r="C98" s="151"/>
      <c r="D98" s="152"/>
      <c r="E98" s="15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s="151"/>
      <c r="CA98" s="152"/>
      <c r="CB98" s="153"/>
      <c r="CC98" s="35"/>
      <c r="CD98" s="35"/>
      <c r="CE98" s="151"/>
      <c r="CF98" s="152"/>
      <c r="CG98" s="153"/>
      <c r="CH98" s="35"/>
      <c r="CI98" s="35"/>
      <c r="CJ98" s="151"/>
      <c r="CK98" s="152"/>
      <c r="CL98" s="153"/>
      <c r="CM98" s="35"/>
      <c r="CN98" s="35"/>
      <c r="CO98" s="151"/>
      <c r="CP98" s="152"/>
      <c r="CQ98" s="153"/>
      <c r="CR98" s="35"/>
      <c r="CS98" s="35"/>
      <c r="CT98" s="151"/>
      <c r="CU98" s="152"/>
      <c r="CV98" s="153"/>
      <c r="CW98" s="35"/>
      <c r="CX98" s="35"/>
      <c r="CY98" s="151"/>
      <c r="CZ98" s="152"/>
      <c r="DA98" s="153"/>
      <c r="DB98" s="35"/>
      <c r="DC98" s="35"/>
      <c r="DD98" s="151"/>
      <c r="DE98" s="152"/>
      <c r="DF98" s="153"/>
      <c r="DG98" s="35"/>
      <c r="DH98" s="35"/>
      <c r="DI98" s="151"/>
      <c r="DJ98" s="152"/>
      <c r="DK98" s="153"/>
      <c r="DL98" s="35"/>
      <c r="DM98" s="35"/>
      <c r="DN98" s="151"/>
      <c r="DO98" s="152"/>
      <c r="DP98" s="153"/>
      <c r="DQ98" s="35"/>
      <c r="DR98" s="35"/>
      <c r="DS98" s="151"/>
      <c r="DT98" s="152"/>
      <c r="DU98" s="153"/>
      <c r="DV98" s="35"/>
      <c r="DW98" s="35"/>
      <c r="DX98" s="151"/>
      <c r="DY98" s="152"/>
      <c r="DZ98" s="153"/>
      <c r="EA98" s="35"/>
      <c r="EB98" s="35"/>
      <c r="EC98" s="151"/>
      <c r="ED98" s="152"/>
      <c r="EE98" s="153"/>
      <c r="EF98" s="35"/>
      <c r="EG98" s="35"/>
      <c r="EH98" s="151"/>
      <c r="EI98" s="152"/>
      <c r="EJ98" s="153"/>
      <c r="EK98" s="35"/>
      <c r="EL98" s="35"/>
      <c r="EM98" s="151"/>
      <c r="EN98" s="152"/>
      <c r="EO98" s="153"/>
      <c r="EP98" s="35"/>
      <c r="EQ98" s="35"/>
      <c r="ER98" s="151"/>
      <c r="ES98" s="152"/>
      <c r="ET98" s="153"/>
      <c r="EU98" s="35"/>
      <c r="EV98" s="35"/>
      <c r="EW98" s="151"/>
      <c r="EX98" s="152"/>
      <c r="EY98" s="153"/>
      <c r="EZ98" s="35"/>
      <c r="FA98" s="35"/>
      <c r="FB98" s="151"/>
      <c r="FC98" s="152"/>
      <c r="FD98" s="153"/>
      <c r="FE98" s="35"/>
      <c r="FF98" s="35"/>
      <c r="FG98" s="151"/>
      <c r="FH98" s="152"/>
      <c r="FI98" s="153"/>
      <c r="FJ98" s="35"/>
      <c r="FK98" s="35"/>
      <c r="FL98" s="151"/>
      <c r="FM98" s="152"/>
      <c r="FN98" s="153"/>
      <c r="FO98" s="35"/>
      <c r="FP98" s="35"/>
      <c r="FQ98" s="151"/>
      <c r="FR98" s="152"/>
      <c r="FS98" s="153"/>
      <c r="FT98" s="35"/>
      <c r="FU98" s="35"/>
      <c r="FV98" s="151"/>
      <c r="FW98" s="152"/>
      <c r="FX98" s="153"/>
      <c r="FY98" s="35"/>
      <c r="FZ98" s="35"/>
      <c r="GA98" s="151"/>
      <c r="GB98" s="152"/>
      <c r="GC98" s="153"/>
      <c r="GD98" s="35"/>
      <c r="GE98" s="35"/>
      <c r="GF98" s="151"/>
      <c r="GG98" s="152"/>
      <c r="GH98" s="153"/>
      <c r="GI98" s="35"/>
      <c r="GJ98" s="35"/>
      <c r="GK98" s="151"/>
      <c r="GL98" s="152"/>
      <c r="GM98" s="153"/>
      <c r="GN98" s="35"/>
      <c r="GO98" s="35"/>
      <c r="GP98" s="151"/>
      <c r="GQ98" s="152"/>
      <c r="GR98" s="153"/>
      <c r="GS98" s="35"/>
      <c r="GT98" s="35"/>
      <c r="GU98" s="151"/>
      <c r="GV98" s="152"/>
      <c r="GW98" s="153"/>
      <c r="GX98" s="35"/>
      <c r="GY98" s="35"/>
      <c r="GZ98" s="151"/>
      <c r="HA98" s="152"/>
      <c r="HB98" s="153"/>
      <c r="HC98" s="35"/>
      <c r="HD98" s="35"/>
      <c r="HE98" s="151"/>
      <c r="HF98" s="152"/>
      <c r="HG98" s="153"/>
      <c r="HH98" s="35"/>
      <c r="HI98" s="35"/>
      <c r="HJ98" s="151"/>
      <c r="HK98" s="152"/>
      <c r="HL98" s="153"/>
      <c r="HM98" s="35"/>
      <c r="HN98" s="35"/>
      <c r="HO98" s="151"/>
      <c r="HP98" s="152"/>
      <c r="HQ98" s="153"/>
      <c r="HR98" s="35"/>
      <c r="HS98" s="35"/>
      <c r="HT98" s="151"/>
      <c r="HU98" s="152"/>
      <c r="HV98" s="153"/>
      <c r="HW98" s="35"/>
      <c r="HX98" s="35"/>
      <c r="HY98" s="151"/>
      <c r="HZ98" s="152"/>
      <c r="IA98" s="153"/>
      <c r="IB98" s="35"/>
      <c r="IC98" s="35"/>
      <c r="ID98" s="151"/>
      <c r="IE98" s="152"/>
      <c r="IF98" s="153"/>
      <c r="IG98" s="35"/>
      <c r="IH98" s="35"/>
      <c r="II98" s="151"/>
      <c r="IJ98" s="152"/>
      <c r="IK98" s="153"/>
      <c r="IL98" s="35"/>
      <c r="IM98" s="35"/>
      <c r="IN98" s="151"/>
      <c r="IO98" s="152"/>
      <c r="IP98" s="153"/>
      <c r="IQ98" s="35"/>
      <c r="IR98" s="35"/>
      <c r="IS98" s="151"/>
      <c r="IT98" s="152"/>
      <c r="IU98" s="153"/>
      <c r="IV98" s="35"/>
    </row>
    <row r="99" spans="1:256" s="150" customFormat="1" ht="15" customHeight="1" x14ac:dyDescent="0.2">
      <c r="A99" s="44" t="s">
        <v>390</v>
      </c>
      <c r="B99" s="44" t="s">
        <v>508</v>
      </c>
      <c r="C99" s="151" t="s">
        <v>1796</v>
      </c>
      <c r="D99" s="152">
        <f>SUM(D100:D112)</f>
        <v>0</v>
      </c>
      <c r="E99" s="153">
        <f>SUM(E100:E112)</f>
        <v>0</v>
      </c>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row>
    <row r="100" spans="1:256" s="150" customFormat="1" ht="15" customHeight="1" x14ac:dyDescent="0.2">
      <c r="A100" s="35" t="s">
        <v>391</v>
      </c>
      <c r="B100" s="35" t="s">
        <v>509</v>
      </c>
      <c r="C100" s="154" t="s">
        <v>63</v>
      </c>
      <c r="D100" s="26">
        <v>0</v>
      </c>
      <c r="E100" s="27">
        <v>0</v>
      </c>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row>
    <row r="101" spans="1:256" s="150" customFormat="1" ht="15" customHeight="1" x14ac:dyDescent="0.2">
      <c r="A101" s="35" t="s">
        <v>418</v>
      </c>
      <c r="B101" s="35" t="s">
        <v>536</v>
      </c>
      <c r="C101" s="155" t="s">
        <v>83</v>
      </c>
      <c r="D101" s="28">
        <v>0</v>
      </c>
      <c r="E101" s="29">
        <v>0</v>
      </c>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row>
    <row r="102" spans="1:256" s="150" customFormat="1" ht="15" customHeight="1" x14ac:dyDescent="0.2">
      <c r="A102" s="35" t="s">
        <v>392</v>
      </c>
      <c r="B102" s="35" t="s">
        <v>510</v>
      </c>
      <c r="C102" s="154" t="s">
        <v>64</v>
      </c>
      <c r="D102" s="26">
        <v>0</v>
      </c>
      <c r="E102" s="27">
        <v>0</v>
      </c>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row>
    <row r="103" spans="1:256" s="150" customFormat="1" ht="15" customHeight="1" x14ac:dyDescent="0.2">
      <c r="A103" s="35" t="s">
        <v>419</v>
      </c>
      <c r="B103" s="35" t="s">
        <v>537</v>
      </c>
      <c r="C103" s="155" t="s">
        <v>84</v>
      </c>
      <c r="D103" s="28">
        <v>0</v>
      </c>
      <c r="E103" s="29">
        <v>0</v>
      </c>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row>
    <row r="104" spans="1:256" s="150" customFormat="1" ht="15" customHeight="1" x14ac:dyDescent="0.2">
      <c r="A104" s="35" t="s">
        <v>393</v>
      </c>
      <c r="B104" s="35" t="s">
        <v>511</v>
      </c>
      <c r="C104" s="154" t="s">
        <v>1855</v>
      </c>
      <c r="D104" s="26">
        <v>0</v>
      </c>
      <c r="E104" s="27">
        <v>0</v>
      </c>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row>
    <row r="105" spans="1:256" s="150" customFormat="1" ht="15" customHeight="1" x14ac:dyDescent="0.2">
      <c r="A105" s="35" t="s">
        <v>394</v>
      </c>
      <c r="B105" s="35" t="s">
        <v>512</v>
      </c>
      <c r="C105" s="155" t="s">
        <v>65</v>
      </c>
      <c r="D105" s="28">
        <v>0</v>
      </c>
      <c r="E105" s="29">
        <v>0</v>
      </c>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row>
    <row r="106" spans="1:256" s="150" customFormat="1" ht="15" customHeight="1" x14ac:dyDescent="0.2">
      <c r="A106" s="35" t="s">
        <v>420</v>
      </c>
      <c r="B106" s="35" t="s">
        <v>538</v>
      </c>
      <c r="C106" s="154" t="s">
        <v>85</v>
      </c>
      <c r="D106" s="26">
        <v>0</v>
      </c>
      <c r="E106" s="27">
        <v>0</v>
      </c>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row>
    <row r="107" spans="1:256" s="150" customFormat="1" ht="15" customHeight="1" x14ac:dyDescent="0.2">
      <c r="A107" s="35" t="s">
        <v>395</v>
      </c>
      <c r="B107" s="35" t="s">
        <v>513</v>
      </c>
      <c r="C107" s="155" t="s">
        <v>66</v>
      </c>
      <c r="D107" s="28">
        <v>0</v>
      </c>
      <c r="E107" s="29">
        <v>0</v>
      </c>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row>
    <row r="108" spans="1:256" s="150" customFormat="1" ht="15" customHeight="1" x14ac:dyDescent="0.2">
      <c r="A108" s="35" t="s">
        <v>421</v>
      </c>
      <c r="B108" s="35" t="s">
        <v>539</v>
      </c>
      <c r="C108" s="154" t="s">
        <v>86</v>
      </c>
      <c r="D108" s="26">
        <v>0</v>
      </c>
      <c r="E108" s="27">
        <v>0</v>
      </c>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row>
    <row r="109" spans="1:256" s="150" customFormat="1" ht="15" customHeight="1" x14ac:dyDescent="0.2">
      <c r="A109" s="35" t="s">
        <v>396</v>
      </c>
      <c r="B109" s="35" t="s">
        <v>514</v>
      </c>
      <c r="C109" s="155" t="s">
        <v>1856</v>
      </c>
      <c r="D109" s="28">
        <v>0</v>
      </c>
      <c r="E109" s="29">
        <v>0</v>
      </c>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row>
    <row r="110" spans="1:256" s="150" customFormat="1" ht="15" customHeight="1" x14ac:dyDescent="0.2">
      <c r="A110" s="35" t="s">
        <v>422</v>
      </c>
      <c r="B110" s="35" t="s">
        <v>540</v>
      </c>
      <c r="C110" s="154" t="s">
        <v>87</v>
      </c>
      <c r="D110" s="26">
        <v>0</v>
      </c>
      <c r="E110" s="27">
        <v>0</v>
      </c>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row>
    <row r="111" spans="1:256" s="150" customFormat="1" ht="15" customHeight="1" x14ac:dyDescent="0.2">
      <c r="A111" s="35" t="s">
        <v>397</v>
      </c>
      <c r="B111" s="35" t="s">
        <v>515</v>
      </c>
      <c r="C111" s="155" t="s">
        <v>67</v>
      </c>
      <c r="D111" s="28">
        <v>0</v>
      </c>
      <c r="E111" s="29">
        <v>0</v>
      </c>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row>
    <row r="112" spans="1:256" s="150" customFormat="1" ht="15" customHeight="1" x14ac:dyDescent="0.2">
      <c r="A112" s="35" t="s">
        <v>398</v>
      </c>
      <c r="B112" s="35" t="s">
        <v>516</v>
      </c>
      <c r="C112" s="154" t="s">
        <v>68</v>
      </c>
      <c r="D112" s="26">
        <v>0</v>
      </c>
      <c r="E112" s="27">
        <v>0</v>
      </c>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row>
    <row r="113" spans="1:256" s="150" customFormat="1" ht="15" customHeight="1" x14ac:dyDescent="0.2">
      <c r="A113" s="35"/>
      <c r="B113" s="35"/>
      <c r="C113" s="151"/>
      <c r="D113" s="152"/>
      <c r="E113" s="15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s="151"/>
      <c r="CA113" s="152"/>
      <c r="CB113" s="153"/>
      <c r="CC113" s="35"/>
      <c r="CD113" s="35"/>
      <c r="CE113" s="151"/>
      <c r="CF113" s="152"/>
      <c r="CG113" s="153"/>
      <c r="CH113" s="35"/>
      <c r="CI113" s="35"/>
      <c r="CJ113" s="151"/>
      <c r="CK113" s="152"/>
      <c r="CL113" s="153"/>
      <c r="CM113" s="35"/>
      <c r="CN113" s="35"/>
      <c r="CO113" s="151"/>
      <c r="CP113" s="152"/>
      <c r="CQ113" s="153"/>
      <c r="CR113" s="35"/>
      <c r="CS113" s="35"/>
      <c r="CT113" s="151"/>
      <c r="CU113" s="152"/>
      <c r="CV113" s="153"/>
      <c r="CW113" s="35"/>
      <c r="CX113" s="35"/>
      <c r="CY113" s="151"/>
      <c r="CZ113" s="152"/>
      <c r="DA113" s="153"/>
      <c r="DB113" s="35"/>
      <c r="DC113" s="35"/>
      <c r="DD113" s="151"/>
      <c r="DE113" s="152"/>
      <c r="DF113" s="153"/>
      <c r="DG113" s="35"/>
      <c r="DH113" s="35"/>
      <c r="DI113" s="151"/>
      <c r="DJ113" s="152"/>
      <c r="DK113" s="153"/>
      <c r="DL113" s="35"/>
      <c r="DM113" s="35"/>
      <c r="DN113" s="151"/>
      <c r="DO113" s="152"/>
      <c r="DP113" s="153"/>
      <c r="DQ113" s="35"/>
      <c r="DR113" s="35"/>
      <c r="DS113" s="151"/>
      <c r="DT113" s="152"/>
      <c r="DU113" s="153"/>
      <c r="DV113" s="35"/>
      <c r="DW113" s="35"/>
      <c r="DX113" s="151"/>
      <c r="DY113" s="152"/>
      <c r="DZ113" s="153"/>
      <c r="EA113" s="35"/>
      <c r="EB113" s="35"/>
      <c r="EC113" s="151"/>
      <c r="ED113" s="152"/>
      <c r="EE113" s="153"/>
      <c r="EF113" s="35"/>
      <c r="EG113" s="35"/>
      <c r="EH113" s="151"/>
      <c r="EI113" s="152"/>
      <c r="EJ113" s="153"/>
      <c r="EK113" s="35"/>
      <c r="EL113" s="35"/>
      <c r="EM113" s="151"/>
      <c r="EN113" s="152"/>
      <c r="EO113" s="153"/>
      <c r="EP113" s="35"/>
      <c r="EQ113" s="35"/>
      <c r="ER113" s="151"/>
      <c r="ES113" s="152"/>
      <c r="ET113" s="153"/>
      <c r="EU113" s="35"/>
      <c r="EV113" s="35"/>
      <c r="EW113" s="151"/>
      <c r="EX113" s="152"/>
      <c r="EY113" s="153"/>
      <c r="EZ113" s="35"/>
      <c r="FA113" s="35"/>
      <c r="FB113" s="151"/>
      <c r="FC113" s="152"/>
      <c r="FD113" s="153"/>
      <c r="FE113" s="35"/>
      <c r="FF113" s="35"/>
      <c r="FG113" s="151"/>
      <c r="FH113" s="152"/>
      <c r="FI113" s="153"/>
      <c r="FJ113" s="35"/>
      <c r="FK113" s="35"/>
      <c r="FL113" s="151"/>
      <c r="FM113" s="152"/>
      <c r="FN113" s="153"/>
      <c r="FO113" s="35"/>
      <c r="FP113" s="35"/>
      <c r="FQ113" s="151"/>
      <c r="FR113" s="152"/>
      <c r="FS113" s="153"/>
      <c r="FT113" s="35"/>
      <c r="FU113" s="35"/>
      <c r="FV113" s="151"/>
      <c r="FW113" s="152"/>
      <c r="FX113" s="153"/>
      <c r="FY113" s="35"/>
      <c r="FZ113" s="35"/>
      <c r="GA113" s="151"/>
      <c r="GB113" s="152"/>
      <c r="GC113" s="153"/>
      <c r="GD113" s="35"/>
      <c r="GE113" s="35"/>
      <c r="GF113" s="151"/>
      <c r="GG113" s="152"/>
      <c r="GH113" s="153"/>
      <c r="GI113" s="35"/>
      <c r="GJ113" s="35"/>
      <c r="GK113" s="151"/>
      <c r="GL113" s="152"/>
      <c r="GM113" s="153"/>
      <c r="GN113" s="35"/>
      <c r="GO113" s="35"/>
      <c r="GP113" s="151"/>
      <c r="GQ113" s="152"/>
      <c r="GR113" s="153"/>
      <c r="GS113" s="35"/>
      <c r="GT113" s="35"/>
      <c r="GU113" s="151"/>
      <c r="GV113" s="152"/>
      <c r="GW113" s="153"/>
      <c r="GX113" s="35"/>
      <c r="GY113" s="35"/>
      <c r="GZ113" s="151"/>
      <c r="HA113" s="152"/>
      <c r="HB113" s="153"/>
      <c r="HC113" s="35"/>
      <c r="HD113" s="35"/>
      <c r="HE113" s="151"/>
      <c r="HF113" s="152"/>
      <c r="HG113" s="153"/>
      <c r="HH113" s="35"/>
      <c r="HI113" s="35"/>
      <c r="HJ113" s="151"/>
      <c r="HK113" s="152"/>
      <c r="HL113" s="153"/>
      <c r="HM113" s="35"/>
      <c r="HN113" s="35"/>
      <c r="HO113" s="151"/>
      <c r="HP113" s="152"/>
      <c r="HQ113" s="153"/>
      <c r="HR113" s="35"/>
      <c r="HS113" s="35"/>
      <c r="HT113" s="151"/>
      <c r="HU113" s="152"/>
      <c r="HV113" s="153"/>
      <c r="HW113" s="35"/>
      <c r="HX113" s="35"/>
      <c r="HY113" s="151"/>
      <c r="HZ113" s="152"/>
      <c r="IA113" s="153"/>
      <c r="IB113" s="35"/>
      <c r="IC113" s="35"/>
      <c r="ID113" s="151"/>
      <c r="IE113" s="152"/>
      <c r="IF113" s="153"/>
      <c r="IG113" s="35"/>
      <c r="IH113" s="35"/>
      <c r="II113" s="151"/>
      <c r="IJ113" s="152"/>
      <c r="IK113" s="153"/>
      <c r="IL113" s="35"/>
      <c r="IM113" s="35"/>
      <c r="IN113" s="151"/>
      <c r="IO113" s="152"/>
      <c r="IP113" s="153"/>
      <c r="IQ113" s="35"/>
      <c r="IR113" s="35"/>
      <c r="IS113" s="151"/>
      <c r="IT113" s="152"/>
      <c r="IU113" s="153"/>
      <c r="IV113" s="35"/>
    </row>
    <row r="114" spans="1:256" s="150" customFormat="1" ht="15" customHeight="1" x14ac:dyDescent="0.2">
      <c r="A114" s="44" t="s">
        <v>368</v>
      </c>
      <c r="B114" s="44" t="s">
        <v>486</v>
      </c>
      <c r="C114" s="151" t="s">
        <v>46</v>
      </c>
      <c r="D114" s="152">
        <f>SUM(D115:D119)</f>
        <v>0</v>
      </c>
      <c r="E114" s="153">
        <f>SUM(E115:E119)</f>
        <v>0</v>
      </c>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row>
    <row r="115" spans="1:256" s="150" customFormat="1" ht="15" customHeight="1" x14ac:dyDescent="0.2">
      <c r="A115" s="35" t="s">
        <v>369</v>
      </c>
      <c r="B115" s="35" t="s">
        <v>487</v>
      </c>
      <c r="C115" s="154" t="s">
        <v>47</v>
      </c>
      <c r="D115" s="26">
        <v>0</v>
      </c>
      <c r="E115" s="27">
        <v>0</v>
      </c>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row>
    <row r="116" spans="1:256" s="150" customFormat="1" ht="15" customHeight="1" x14ac:dyDescent="0.2">
      <c r="A116" s="35" t="s">
        <v>370</v>
      </c>
      <c r="B116" s="35" t="s">
        <v>488</v>
      </c>
      <c r="C116" s="155" t="s">
        <v>48</v>
      </c>
      <c r="D116" s="28">
        <v>0</v>
      </c>
      <c r="E116" s="29">
        <v>0</v>
      </c>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row>
    <row r="117" spans="1:256" s="150" customFormat="1" ht="15" customHeight="1" x14ac:dyDescent="0.2">
      <c r="A117" s="35" t="s">
        <v>371</v>
      </c>
      <c r="B117" s="35" t="s">
        <v>489</v>
      </c>
      <c r="C117" s="154" t="s">
        <v>49</v>
      </c>
      <c r="D117" s="26">
        <v>0</v>
      </c>
      <c r="E117" s="27">
        <v>0</v>
      </c>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row>
    <row r="118" spans="1:256" s="150" customFormat="1" ht="15" customHeight="1" x14ac:dyDescent="0.2">
      <c r="A118" s="35" t="s">
        <v>372</v>
      </c>
      <c r="B118" s="35" t="s">
        <v>490</v>
      </c>
      <c r="C118" s="155" t="s">
        <v>50</v>
      </c>
      <c r="D118" s="28">
        <v>0</v>
      </c>
      <c r="E118" s="29">
        <v>0</v>
      </c>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row>
    <row r="119" spans="1:256" s="150" customFormat="1" ht="15" customHeight="1" x14ac:dyDescent="0.2">
      <c r="A119" s="35" t="s">
        <v>373</v>
      </c>
      <c r="B119" s="35" t="s">
        <v>491</v>
      </c>
      <c r="C119" s="154" t="s">
        <v>51</v>
      </c>
      <c r="D119" s="26">
        <v>0</v>
      </c>
      <c r="E119" s="27">
        <v>0</v>
      </c>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row>
    <row r="120" spans="1:256" s="150" customFormat="1" ht="15" customHeight="1" x14ac:dyDescent="0.2">
      <c r="A120" s="35"/>
      <c r="B120" s="35"/>
      <c r="C120" s="151"/>
      <c r="D120" s="152"/>
      <c r="E120" s="153"/>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s="151"/>
      <c r="CA120" s="152"/>
      <c r="CB120" s="153"/>
      <c r="CC120" s="35"/>
      <c r="CD120" s="35"/>
      <c r="CE120" s="151"/>
      <c r="CF120" s="152"/>
      <c r="CG120" s="153"/>
      <c r="CH120" s="35"/>
      <c r="CI120" s="35"/>
      <c r="CJ120" s="151"/>
      <c r="CK120" s="152"/>
      <c r="CL120" s="153"/>
      <c r="CM120" s="35"/>
      <c r="CN120" s="35"/>
      <c r="CO120" s="151"/>
      <c r="CP120" s="152"/>
      <c r="CQ120" s="153"/>
      <c r="CR120" s="35"/>
      <c r="CS120" s="35"/>
      <c r="CT120" s="151"/>
      <c r="CU120" s="152"/>
      <c r="CV120" s="153"/>
      <c r="CW120" s="35"/>
      <c r="CX120" s="35"/>
      <c r="CY120" s="151"/>
      <c r="CZ120" s="152"/>
      <c r="DA120" s="153"/>
      <c r="DB120" s="35"/>
      <c r="DC120" s="35"/>
      <c r="DD120" s="151"/>
      <c r="DE120" s="152"/>
      <c r="DF120" s="153"/>
      <c r="DG120" s="35"/>
      <c r="DH120" s="35"/>
      <c r="DI120" s="151"/>
      <c r="DJ120" s="152"/>
      <c r="DK120" s="153"/>
      <c r="DL120" s="35"/>
      <c r="DM120" s="35"/>
      <c r="DN120" s="151"/>
      <c r="DO120" s="152"/>
      <c r="DP120" s="153"/>
      <c r="DQ120" s="35"/>
      <c r="DR120" s="35"/>
      <c r="DS120" s="151"/>
      <c r="DT120" s="152"/>
      <c r="DU120" s="153"/>
      <c r="DV120" s="35"/>
      <c r="DW120" s="35"/>
      <c r="DX120" s="151"/>
      <c r="DY120" s="152"/>
      <c r="DZ120" s="153"/>
      <c r="EA120" s="35"/>
      <c r="EB120" s="35"/>
      <c r="EC120" s="151"/>
      <c r="ED120" s="152"/>
      <c r="EE120" s="153"/>
      <c r="EF120" s="35"/>
      <c r="EG120" s="35"/>
      <c r="EH120" s="151"/>
      <c r="EI120" s="152"/>
      <c r="EJ120" s="153"/>
      <c r="EK120" s="35"/>
      <c r="EL120" s="35"/>
      <c r="EM120" s="151"/>
      <c r="EN120" s="152"/>
      <c r="EO120" s="153"/>
      <c r="EP120" s="35"/>
      <c r="EQ120" s="35"/>
      <c r="ER120" s="151"/>
      <c r="ES120" s="152"/>
      <c r="ET120" s="153"/>
      <c r="EU120" s="35"/>
      <c r="EV120" s="35"/>
      <c r="EW120" s="151"/>
      <c r="EX120" s="152"/>
      <c r="EY120" s="153"/>
      <c r="EZ120" s="35"/>
      <c r="FA120" s="35"/>
      <c r="FB120" s="151"/>
      <c r="FC120" s="152"/>
      <c r="FD120" s="153"/>
      <c r="FE120" s="35"/>
      <c r="FF120" s="35"/>
      <c r="FG120" s="151"/>
      <c r="FH120" s="152"/>
      <c r="FI120" s="153"/>
      <c r="FJ120" s="35"/>
      <c r="FK120" s="35"/>
      <c r="FL120" s="151"/>
      <c r="FM120" s="152"/>
      <c r="FN120" s="153"/>
      <c r="FO120" s="35"/>
      <c r="FP120" s="35"/>
      <c r="FQ120" s="151"/>
      <c r="FR120" s="152"/>
      <c r="FS120" s="153"/>
      <c r="FT120" s="35"/>
      <c r="FU120" s="35"/>
      <c r="FV120" s="151"/>
      <c r="FW120" s="152"/>
      <c r="FX120" s="153"/>
      <c r="FY120" s="35"/>
      <c r="FZ120" s="35"/>
      <c r="GA120" s="151"/>
      <c r="GB120" s="152"/>
      <c r="GC120" s="153"/>
      <c r="GD120" s="35"/>
      <c r="GE120" s="35"/>
      <c r="GF120" s="151"/>
      <c r="GG120" s="152"/>
      <c r="GH120" s="153"/>
      <c r="GI120" s="35"/>
      <c r="GJ120" s="35"/>
      <c r="GK120" s="151"/>
      <c r="GL120" s="152"/>
      <c r="GM120" s="153"/>
      <c r="GN120" s="35"/>
      <c r="GO120" s="35"/>
      <c r="GP120" s="151"/>
      <c r="GQ120" s="152"/>
      <c r="GR120" s="153"/>
      <c r="GS120" s="35"/>
      <c r="GT120" s="35"/>
      <c r="GU120" s="151"/>
      <c r="GV120" s="152"/>
      <c r="GW120" s="153"/>
      <c r="GX120" s="35"/>
      <c r="GY120" s="35"/>
      <c r="GZ120" s="151"/>
      <c r="HA120" s="152"/>
      <c r="HB120" s="153"/>
      <c r="HC120" s="35"/>
      <c r="HD120" s="35"/>
      <c r="HE120" s="151"/>
      <c r="HF120" s="152"/>
      <c r="HG120" s="153"/>
      <c r="HH120" s="35"/>
      <c r="HI120" s="35"/>
      <c r="HJ120" s="151"/>
      <c r="HK120" s="152"/>
      <c r="HL120" s="153"/>
      <c r="HM120" s="35"/>
      <c r="HN120" s="35"/>
      <c r="HO120" s="151"/>
      <c r="HP120" s="152"/>
      <c r="HQ120" s="153"/>
      <c r="HR120" s="35"/>
      <c r="HS120" s="35"/>
      <c r="HT120" s="151"/>
      <c r="HU120" s="152"/>
      <c r="HV120" s="153"/>
      <c r="HW120" s="35"/>
      <c r="HX120" s="35"/>
      <c r="HY120" s="151"/>
      <c r="HZ120" s="152"/>
      <c r="IA120" s="153"/>
      <c r="IB120" s="35"/>
      <c r="IC120" s="35"/>
      <c r="ID120" s="151"/>
      <c r="IE120" s="152"/>
      <c r="IF120" s="153"/>
      <c r="IG120" s="35"/>
      <c r="IH120" s="35"/>
      <c r="II120" s="151"/>
      <c r="IJ120" s="152"/>
      <c r="IK120" s="153"/>
      <c r="IL120" s="35"/>
      <c r="IM120" s="35"/>
      <c r="IN120" s="151"/>
      <c r="IO120" s="152"/>
      <c r="IP120" s="153"/>
      <c r="IQ120" s="35"/>
      <c r="IR120" s="35"/>
      <c r="IS120" s="151"/>
      <c r="IT120" s="152"/>
      <c r="IU120" s="153"/>
      <c r="IV120" s="35"/>
    </row>
    <row r="121" spans="1:256" s="150" customFormat="1" ht="15" customHeight="1" x14ac:dyDescent="0.2">
      <c r="A121" s="44" t="s">
        <v>423</v>
      </c>
      <c r="B121" s="44" t="s">
        <v>541</v>
      </c>
      <c r="C121" s="151" t="s">
        <v>1797</v>
      </c>
      <c r="D121" s="152">
        <f>SUM(D122:D127)</f>
        <v>0</v>
      </c>
      <c r="E121" s="153">
        <f>SUM(E122:E127)</f>
        <v>0</v>
      </c>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row>
    <row r="122" spans="1:256" s="150" customFormat="1" ht="15" customHeight="1" x14ac:dyDescent="0.2">
      <c r="A122" s="35" t="s">
        <v>424</v>
      </c>
      <c r="B122" s="35" t="s">
        <v>542</v>
      </c>
      <c r="C122" s="154" t="s">
        <v>88</v>
      </c>
      <c r="D122" s="26">
        <v>0</v>
      </c>
      <c r="E122" s="27">
        <v>0</v>
      </c>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row>
    <row r="123" spans="1:256" s="150" customFormat="1" ht="15" customHeight="1" x14ac:dyDescent="0.2">
      <c r="A123" s="35" t="s">
        <v>425</v>
      </c>
      <c r="B123" s="35" t="s">
        <v>543</v>
      </c>
      <c r="C123" s="155" t="s">
        <v>89</v>
      </c>
      <c r="D123" s="28">
        <v>0</v>
      </c>
      <c r="E123" s="29">
        <v>0</v>
      </c>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row>
    <row r="124" spans="1:256" s="150" customFormat="1" ht="15" customHeight="1" x14ac:dyDescent="0.2">
      <c r="A124" s="35" t="s">
        <v>426</v>
      </c>
      <c r="B124" s="35" t="s">
        <v>544</v>
      </c>
      <c r="C124" s="154" t="s">
        <v>90</v>
      </c>
      <c r="D124" s="26">
        <v>0</v>
      </c>
      <c r="E124" s="27">
        <v>0</v>
      </c>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row>
    <row r="125" spans="1:256" s="150" customFormat="1" ht="15" customHeight="1" x14ac:dyDescent="0.2">
      <c r="A125" s="35" t="s">
        <v>427</v>
      </c>
      <c r="B125" s="35" t="s">
        <v>545</v>
      </c>
      <c r="C125" s="155" t="s">
        <v>91</v>
      </c>
      <c r="D125" s="28">
        <v>0</v>
      </c>
      <c r="E125" s="29">
        <v>0</v>
      </c>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row>
    <row r="126" spans="1:256" s="150" customFormat="1" ht="15" customHeight="1" x14ac:dyDescent="0.2">
      <c r="A126" s="35" t="s">
        <v>428</v>
      </c>
      <c r="B126" s="35" t="s">
        <v>546</v>
      </c>
      <c r="C126" s="154" t="s">
        <v>92</v>
      </c>
      <c r="D126" s="26">
        <v>0</v>
      </c>
      <c r="E126" s="27">
        <v>0</v>
      </c>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row>
    <row r="127" spans="1:256" s="150" customFormat="1" ht="15" customHeight="1" x14ac:dyDescent="0.2">
      <c r="A127" s="35" t="s">
        <v>429</v>
      </c>
      <c r="B127" s="35" t="s">
        <v>547</v>
      </c>
      <c r="C127" s="155" t="s">
        <v>93</v>
      </c>
      <c r="D127" s="28">
        <v>0</v>
      </c>
      <c r="E127" s="29">
        <v>0</v>
      </c>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row>
    <row r="128" spans="1:256" s="150" customFormat="1" ht="15" customHeight="1" x14ac:dyDescent="0.2">
      <c r="A128" s="35"/>
      <c r="B128" s="35"/>
      <c r="C128" s="151"/>
      <c r="D128" s="152"/>
      <c r="E128" s="153"/>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s="151"/>
      <c r="CA128" s="152"/>
      <c r="CB128" s="153"/>
      <c r="CC128" s="35"/>
      <c r="CD128" s="35"/>
      <c r="CE128" s="151"/>
      <c r="CF128" s="152"/>
      <c r="CG128" s="153"/>
      <c r="CH128" s="35"/>
      <c r="CI128" s="35"/>
      <c r="CJ128" s="151"/>
      <c r="CK128" s="152"/>
      <c r="CL128" s="153"/>
      <c r="CM128" s="35"/>
      <c r="CN128" s="35"/>
      <c r="CO128" s="151"/>
      <c r="CP128" s="152"/>
      <c r="CQ128" s="153"/>
      <c r="CR128" s="35"/>
      <c r="CS128" s="35"/>
      <c r="CT128" s="151"/>
      <c r="CU128" s="152"/>
      <c r="CV128" s="153"/>
      <c r="CW128" s="35"/>
      <c r="CX128" s="35"/>
      <c r="CY128" s="151"/>
      <c r="CZ128" s="152"/>
      <c r="DA128" s="153"/>
      <c r="DB128" s="35"/>
      <c r="DC128" s="35"/>
      <c r="DD128" s="151"/>
      <c r="DE128" s="152"/>
      <c r="DF128" s="153"/>
      <c r="DG128" s="35"/>
      <c r="DH128" s="35"/>
      <c r="DI128" s="151"/>
      <c r="DJ128" s="152"/>
      <c r="DK128" s="153"/>
      <c r="DL128" s="35"/>
      <c r="DM128" s="35"/>
      <c r="DN128" s="151"/>
      <c r="DO128" s="152"/>
      <c r="DP128" s="153"/>
      <c r="DQ128" s="35"/>
      <c r="DR128" s="35"/>
      <c r="DS128" s="151"/>
      <c r="DT128" s="152"/>
      <c r="DU128" s="153"/>
      <c r="DV128" s="35"/>
      <c r="DW128" s="35"/>
      <c r="DX128" s="151"/>
      <c r="DY128" s="152"/>
      <c r="DZ128" s="153"/>
      <c r="EA128" s="35"/>
      <c r="EB128" s="35"/>
      <c r="EC128" s="151"/>
      <c r="ED128" s="152"/>
      <c r="EE128" s="153"/>
      <c r="EF128" s="35"/>
      <c r="EG128" s="35"/>
      <c r="EH128" s="151"/>
      <c r="EI128" s="152"/>
      <c r="EJ128" s="153"/>
      <c r="EK128" s="35"/>
      <c r="EL128" s="35"/>
      <c r="EM128" s="151"/>
      <c r="EN128" s="152"/>
      <c r="EO128" s="153"/>
      <c r="EP128" s="35"/>
      <c r="EQ128" s="35"/>
      <c r="ER128" s="151"/>
      <c r="ES128" s="152"/>
      <c r="ET128" s="153"/>
      <c r="EU128" s="35"/>
      <c r="EV128" s="35"/>
      <c r="EW128" s="151"/>
      <c r="EX128" s="152"/>
      <c r="EY128" s="153"/>
      <c r="EZ128" s="35"/>
      <c r="FA128" s="35"/>
      <c r="FB128" s="151"/>
      <c r="FC128" s="152"/>
      <c r="FD128" s="153"/>
      <c r="FE128" s="35"/>
      <c r="FF128" s="35"/>
      <c r="FG128" s="151"/>
      <c r="FH128" s="152"/>
      <c r="FI128" s="153"/>
      <c r="FJ128" s="35"/>
      <c r="FK128" s="35"/>
      <c r="FL128" s="151"/>
      <c r="FM128" s="152"/>
      <c r="FN128" s="153"/>
      <c r="FO128" s="35"/>
      <c r="FP128" s="35"/>
      <c r="FQ128" s="151"/>
      <c r="FR128" s="152"/>
      <c r="FS128" s="153"/>
      <c r="FT128" s="35"/>
      <c r="FU128" s="35"/>
      <c r="FV128" s="151"/>
      <c r="FW128" s="152"/>
      <c r="FX128" s="153"/>
      <c r="FY128" s="35"/>
      <c r="FZ128" s="35"/>
      <c r="GA128" s="151"/>
      <c r="GB128" s="152"/>
      <c r="GC128" s="153"/>
      <c r="GD128" s="35"/>
      <c r="GE128" s="35"/>
      <c r="GF128" s="151"/>
      <c r="GG128" s="152"/>
      <c r="GH128" s="153"/>
      <c r="GI128" s="35"/>
      <c r="GJ128" s="35"/>
      <c r="GK128" s="151"/>
      <c r="GL128" s="152"/>
      <c r="GM128" s="153"/>
      <c r="GN128" s="35"/>
      <c r="GO128" s="35"/>
      <c r="GP128" s="151"/>
      <c r="GQ128" s="152"/>
      <c r="GR128" s="153"/>
      <c r="GS128" s="35"/>
      <c r="GT128" s="35"/>
      <c r="GU128" s="151"/>
      <c r="GV128" s="152"/>
      <c r="GW128" s="153"/>
      <c r="GX128" s="35"/>
      <c r="GY128" s="35"/>
      <c r="GZ128" s="151"/>
      <c r="HA128" s="152"/>
      <c r="HB128" s="153"/>
      <c r="HC128" s="35"/>
      <c r="HD128" s="35"/>
      <c r="HE128" s="151"/>
      <c r="HF128" s="152"/>
      <c r="HG128" s="153"/>
      <c r="HH128" s="35"/>
      <c r="HI128" s="35"/>
      <c r="HJ128" s="151"/>
      <c r="HK128" s="152"/>
      <c r="HL128" s="153"/>
      <c r="HM128" s="35"/>
      <c r="HN128" s="35"/>
      <c r="HO128" s="151"/>
      <c r="HP128" s="152"/>
      <c r="HQ128" s="153"/>
      <c r="HR128" s="35"/>
      <c r="HS128" s="35"/>
      <c r="HT128" s="151"/>
      <c r="HU128" s="152"/>
      <c r="HV128" s="153"/>
      <c r="HW128" s="35"/>
      <c r="HX128" s="35"/>
      <c r="HY128" s="151"/>
      <c r="HZ128" s="152"/>
      <c r="IA128" s="153"/>
      <c r="IB128" s="35"/>
      <c r="IC128" s="35"/>
      <c r="ID128" s="151"/>
      <c r="IE128" s="152"/>
      <c r="IF128" s="153"/>
      <c r="IG128" s="35"/>
      <c r="IH128" s="35"/>
      <c r="II128" s="151"/>
      <c r="IJ128" s="152"/>
      <c r="IK128" s="153"/>
      <c r="IL128" s="35"/>
      <c r="IM128" s="35"/>
      <c r="IN128" s="151"/>
      <c r="IO128" s="152"/>
      <c r="IP128" s="153"/>
      <c r="IQ128" s="35"/>
      <c r="IR128" s="35"/>
      <c r="IS128" s="151"/>
      <c r="IT128" s="152"/>
      <c r="IU128" s="153"/>
      <c r="IV128" s="35"/>
    </row>
    <row r="129" spans="1:77" s="150" customFormat="1" ht="15" customHeight="1" x14ac:dyDescent="0.2">
      <c r="A129" s="44" t="s">
        <v>2502</v>
      </c>
      <c r="B129" s="44" t="s">
        <v>2503</v>
      </c>
      <c r="C129" s="151" t="s">
        <v>1783</v>
      </c>
      <c r="D129" s="152">
        <f>SUM(D130:D134)</f>
        <v>0</v>
      </c>
      <c r="E129" s="153">
        <f>SUM(E130:E134)</f>
        <v>0</v>
      </c>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row>
    <row r="130" spans="1:77" s="150" customFormat="1" ht="15" customHeight="1" x14ac:dyDescent="0.2">
      <c r="A130" s="35" t="s">
        <v>2504</v>
      </c>
      <c r="B130" s="35" t="s">
        <v>2505</v>
      </c>
      <c r="C130" s="154" t="s">
        <v>1784</v>
      </c>
      <c r="D130" s="26">
        <v>0</v>
      </c>
      <c r="E130" s="27">
        <v>0</v>
      </c>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row>
    <row r="131" spans="1:77" s="150" customFormat="1" ht="15" customHeight="1" x14ac:dyDescent="0.2">
      <c r="A131" s="35" t="s">
        <v>2506</v>
      </c>
      <c r="B131" s="35" t="s">
        <v>2507</v>
      </c>
      <c r="C131" s="155" t="s">
        <v>1785</v>
      </c>
      <c r="D131" s="28">
        <v>0</v>
      </c>
      <c r="E131" s="29">
        <v>0</v>
      </c>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row>
    <row r="132" spans="1:77" s="150" customFormat="1" ht="15" customHeight="1" x14ac:dyDescent="0.2">
      <c r="A132" s="35" t="s">
        <v>2508</v>
      </c>
      <c r="B132" s="35" t="s">
        <v>2509</v>
      </c>
      <c r="C132" s="154" t="s">
        <v>1786</v>
      </c>
      <c r="D132" s="26">
        <v>0</v>
      </c>
      <c r="E132" s="27">
        <v>0</v>
      </c>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row>
    <row r="133" spans="1:77" s="150" customFormat="1" ht="15" customHeight="1" x14ac:dyDescent="0.2">
      <c r="A133" s="35" t="s">
        <v>2510</v>
      </c>
      <c r="B133" s="35" t="s">
        <v>2511</v>
      </c>
      <c r="C133" s="155" t="s">
        <v>1787</v>
      </c>
      <c r="D133" s="28">
        <v>0</v>
      </c>
      <c r="E133" s="29">
        <v>0</v>
      </c>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row>
    <row r="134" spans="1:77" s="150" customFormat="1" ht="15" customHeight="1" x14ac:dyDescent="0.2">
      <c r="A134" s="35" t="s">
        <v>2512</v>
      </c>
      <c r="B134" s="35" t="s">
        <v>2513</v>
      </c>
      <c r="C134" s="199" t="s">
        <v>1788</v>
      </c>
      <c r="D134" s="220">
        <v>0</v>
      </c>
      <c r="E134" s="221">
        <v>0</v>
      </c>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row>
    <row r="135" spans="1:77" s="150" customFormat="1" ht="15" customHeight="1" x14ac:dyDescent="0.2">
      <c r="A135" s="35"/>
      <c r="B135" s="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row>
    <row r="136" spans="1:77" s="150" customFormat="1" ht="15" customHeight="1" x14ac:dyDescent="0.2">
      <c r="A136" s="35"/>
      <c r="B136" s="35"/>
      <c r="C136" s="37" t="s">
        <v>2</v>
      </c>
      <c r="D136" s="149"/>
      <c r="E136" s="149"/>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row>
    <row r="137" spans="1:77" s="150" customFormat="1" ht="15" customHeight="1" x14ac:dyDescent="0.2">
      <c r="A137" s="35"/>
      <c r="B137" s="35"/>
      <c r="D137" s="149"/>
      <c r="E137" s="149"/>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row>
  </sheetData>
  <sheetProtection sheet="1" selectLockedCells="1"/>
  <mergeCells count="2">
    <mergeCell ref="D3:E3"/>
    <mergeCell ref="D2:E2"/>
  </mergeCells>
  <dataValidations count="1">
    <dataValidation type="decimal" errorStyle="warning" operator="greaterThanOrEqual" allowBlank="1" showInputMessage="1" showErrorMessage="1" errorTitle="Erreur de saisie !" error="Les nombres saisis dans ce formulaire doivent être positifs ou nuls." sqref="D46:E47 D69:E76 D38:E43 D115:E119 D130:E134 D122:E127 D8:E19 D50:E59 D62:E66 D79:E83 D86:E97 D100:E112 D22:E29 D32:E35">
      <formula1>0</formula1>
    </dataValidation>
  </dataValidations>
  <printOptions horizontalCentered="1"/>
  <pageMargins left="0.31496062992125984" right="0.31496062992125984" top="0.39370078740157483" bottom="0.35433070866141736" header="0.31496062992125984" footer="0"/>
  <pageSetup paperSize="9" scale="4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39997558519241921"/>
  </sheetPr>
  <dimension ref="A1:E66"/>
  <sheetViews>
    <sheetView showGridLines="0" topLeftCell="C1" zoomScale="90" zoomScaleNormal="90" workbookViewId="0">
      <selection activeCell="D6" sqref="D6"/>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 ht="15" customHeight="1" x14ac:dyDescent="0.2">
      <c r="C1" s="44" t="s">
        <v>755</v>
      </c>
      <c r="D1" s="35"/>
      <c r="E1" s="35"/>
    </row>
    <row r="2" spans="1:5" ht="15" customHeight="1" x14ac:dyDescent="0.2">
      <c r="C2" s="181"/>
      <c r="D2" s="263" t="s">
        <v>1</v>
      </c>
      <c r="E2" s="263"/>
    </row>
    <row r="3" spans="1:5" ht="15" customHeight="1" x14ac:dyDescent="0.2">
      <c r="A3" s="39"/>
      <c r="B3" s="39"/>
      <c r="D3" s="257" t="str">
        <f>LEFT(Identification!$E$16,4)</f>
        <v>2023</v>
      </c>
      <c r="E3" s="256"/>
    </row>
    <row r="4" spans="1:5" ht="60" customHeight="1" x14ac:dyDescent="0.2">
      <c r="A4" s="39" t="s">
        <v>864</v>
      </c>
      <c r="B4" s="39" t="s">
        <v>865</v>
      </c>
      <c r="C4" s="160" t="s">
        <v>763</v>
      </c>
      <c r="D4" s="43" t="s">
        <v>771</v>
      </c>
      <c r="E4" s="43" t="s">
        <v>766</v>
      </c>
    </row>
    <row r="5" spans="1:5" ht="15" customHeight="1" x14ac:dyDescent="0.2">
      <c r="A5" s="44" t="s">
        <v>587</v>
      </c>
      <c r="B5" s="44" t="s">
        <v>629</v>
      </c>
      <c r="C5" s="182" t="s">
        <v>845</v>
      </c>
      <c r="D5" s="69">
        <f>SUM(D7:D14)</f>
        <v>0</v>
      </c>
      <c r="E5" s="70">
        <f>SUM(E7:E14)</f>
        <v>0</v>
      </c>
    </row>
    <row r="6" spans="1:5" s="127" customFormat="1" ht="15" customHeight="1" x14ac:dyDescent="0.2">
      <c r="A6" s="35" t="s">
        <v>738</v>
      </c>
      <c r="B6" s="35" t="s">
        <v>739</v>
      </c>
      <c r="C6" s="183" t="s">
        <v>859</v>
      </c>
      <c r="D6" s="5">
        <v>0</v>
      </c>
      <c r="E6" s="11">
        <v>0</v>
      </c>
    </row>
    <row r="7" spans="1:5" ht="15" customHeight="1" x14ac:dyDescent="0.2">
      <c r="A7" s="35" t="s">
        <v>588</v>
      </c>
      <c r="B7" s="35" t="s">
        <v>630</v>
      </c>
      <c r="C7" s="135" t="s">
        <v>847</v>
      </c>
      <c r="D7" s="9">
        <v>0</v>
      </c>
      <c r="E7" s="10">
        <v>0</v>
      </c>
    </row>
    <row r="8" spans="1:5" ht="15" customHeight="1" x14ac:dyDescent="0.2">
      <c r="A8" s="35" t="s">
        <v>589</v>
      </c>
      <c r="B8" s="35" t="s">
        <v>631</v>
      </c>
      <c r="C8" s="136" t="s">
        <v>797</v>
      </c>
      <c r="D8" s="5">
        <v>0</v>
      </c>
      <c r="E8" s="11">
        <v>0</v>
      </c>
    </row>
    <row r="9" spans="1:5" ht="15" customHeight="1" x14ac:dyDescent="0.2">
      <c r="A9" s="35" t="s">
        <v>590</v>
      </c>
      <c r="B9" s="35" t="s">
        <v>632</v>
      </c>
      <c r="C9" s="135" t="s">
        <v>798</v>
      </c>
      <c r="D9" s="9">
        <v>0</v>
      </c>
      <c r="E9" s="10">
        <v>0</v>
      </c>
    </row>
    <row r="10" spans="1:5" ht="15" customHeight="1" x14ac:dyDescent="0.2">
      <c r="A10" s="35" t="s">
        <v>591</v>
      </c>
      <c r="B10" s="35" t="s">
        <v>633</v>
      </c>
      <c r="C10" s="136" t="s">
        <v>849</v>
      </c>
      <c r="D10" s="5">
        <v>0</v>
      </c>
      <c r="E10" s="11">
        <v>0</v>
      </c>
    </row>
    <row r="11" spans="1:5" ht="15" customHeight="1" x14ac:dyDescent="0.2">
      <c r="A11" s="35" t="s">
        <v>592</v>
      </c>
      <c r="B11" s="35" t="s">
        <v>634</v>
      </c>
      <c r="C11" s="135" t="s">
        <v>860</v>
      </c>
      <c r="D11" s="9">
        <v>0</v>
      </c>
      <c r="E11" s="10">
        <v>0</v>
      </c>
    </row>
    <row r="12" spans="1:5" ht="15" customHeight="1" x14ac:dyDescent="0.2">
      <c r="A12" s="35" t="s">
        <v>593</v>
      </c>
      <c r="B12" s="35" t="s">
        <v>635</v>
      </c>
      <c r="C12" s="136" t="s">
        <v>861</v>
      </c>
      <c r="D12" s="5">
        <v>0</v>
      </c>
      <c r="E12" s="11">
        <v>0</v>
      </c>
    </row>
    <row r="13" spans="1:5" ht="15" customHeight="1" x14ac:dyDescent="0.2">
      <c r="A13" s="54" t="s">
        <v>594</v>
      </c>
      <c r="B13" s="54" t="s">
        <v>636</v>
      </c>
      <c r="C13" s="135" t="s">
        <v>862</v>
      </c>
      <c r="D13" s="9">
        <v>0</v>
      </c>
      <c r="E13" s="10">
        <v>0</v>
      </c>
    </row>
    <row r="14" spans="1:5" ht="15" customHeight="1" x14ac:dyDescent="0.2">
      <c r="A14" s="35" t="s">
        <v>595</v>
      </c>
      <c r="B14" s="35" t="s">
        <v>637</v>
      </c>
      <c r="C14" s="136" t="s">
        <v>863</v>
      </c>
      <c r="D14" s="5">
        <v>0</v>
      </c>
      <c r="E14" s="11">
        <v>0</v>
      </c>
    </row>
    <row r="15" spans="1:5" ht="15" customHeight="1" x14ac:dyDescent="0.2">
      <c r="C15" s="184"/>
      <c r="D15" s="21"/>
      <c r="E15" s="19"/>
    </row>
    <row r="16" spans="1:5" ht="15" customHeight="1" x14ac:dyDescent="0.2">
      <c r="A16" s="44" t="s">
        <v>596</v>
      </c>
      <c r="B16" s="44" t="s">
        <v>638</v>
      </c>
      <c r="C16" s="133" t="s">
        <v>851</v>
      </c>
      <c r="D16" s="166">
        <f>SUM(D17:D21)</f>
        <v>0</v>
      </c>
      <c r="E16" s="103">
        <f>SUM(E17:E21)</f>
        <v>0</v>
      </c>
    </row>
    <row r="17" spans="1:5" ht="15" customHeight="1" x14ac:dyDescent="0.2">
      <c r="A17" s="35" t="s">
        <v>597</v>
      </c>
      <c r="B17" s="35" t="s">
        <v>639</v>
      </c>
      <c r="C17" s="135" t="s">
        <v>805</v>
      </c>
      <c r="D17" s="9">
        <v>0</v>
      </c>
      <c r="E17" s="10">
        <v>0</v>
      </c>
    </row>
    <row r="18" spans="1:5" ht="15" customHeight="1" x14ac:dyDescent="0.2">
      <c r="A18" s="35" t="s">
        <v>598</v>
      </c>
      <c r="B18" s="35" t="s">
        <v>640</v>
      </c>
      <c r="C18" s="136" t="s">
        <v>806</v>
      </c>
      <c r="D18" s="5">
        <v>0</v>
      </c>
      <c r="E18" s="11">
        <v>0</v>
      </c>
    </row>
    <row r="19" spans="1:5" ht="15" customHeight="1" x14ac:dyDescent="0.2">
      <c r="A19" s="35" t="s">
        <v>599</v>
      </c>
      <c r="B19" s="35" t="s">
        <v>641</v>
      </c>
      <c r="C19" s="135" t="s">
        <v>807</v>
      </c>
      <c r="D19" s="9">
        <v>0</v>
      </c>
      <c r="E19" s="10">
        <v>0</v>
      </c>
    </row>
    <row r="20" spans="1:5" ht="15" customHeight="1" x14ac:dyDescent="0.2">
      <c r="A20" s="39" t="s">
        <v>600</v>
      </c>
      <c r="B20" s="39" t="s">
        <v>642</v>
      </c>
      <c r="C20" s="136" t="s">
        <v>808</v>
      </c>
      <c r="D20" s="5">
        <v>0</v>
      </c>
      <c r="E20" s="11">
        <v>0</v>
      </c>
    </row>
    <row r="21" spans="1:5" ht="15" customHeight="1" x14ac:dyDescent="0.2">
      <c r="A21" s="35" t="s">
        <v>601</v>
      </c>
      <c r="B21" s="35" t="s">
        <v>643</v>
      </c>
      <c r="C21" s="135" t="s">
        <v>852</v>
      </c>
      <c r="D21" s="9">
        <v>0</v>
      </c>
      <c r="E21" s="10">
        <v>0</v>
      </c>
    </row>
    <row r="22" spans="1:5" ht="15" customHeight="1" x14ac:dyDescent="0.2">
      <c r="C22" s="184"/>
      <c r="D22" s="21"/>
      <c r="E22" s="19"/>
    </row>
    <row r="23" spans="1:5" ht="15" customHeight="1" x14ac:dyDescent="0.2">
      <c r="A23" s="44" t="s">
        <v>602</v>
      </c>
      <c r="B23" s="44" t="s">
        <v>644</v>
      </c>
      <c r="C23" s="133" t="s">
        <v>853</v>
      </c>
      <c r="D23" s="166">
        <f>SUM(D24:D27)</f>
        <v>0</v>
      </c>
      <c r="E23" s="103">
        <f>SUM(E24:E27)</f>
        <v>0</v>
      </c>
    </row>
    <row r="24" spans="1:5" ht="15" customHeight="1" x14ac:dyDescent="0.2">
      <c r="A24" s="35" t="s">
        <v>603</v>
      </c>
      <c r="B24" s="35" t="s">
        <v>645</v>
      </c>
      <c r="C24" s="135" t="s">
        <v>814</v>
      </c>
      <c r="D24" s="9">
        <v>0</v>
      </c>
      <c r="E24" s="10">
        <v>0</v>
      </c>
    </row>
    <row r="25" spans="1:5" ht="15" customHeight="1" x14ac:dyDescent="0.2">
      <c r="A25" s="35" t="s">
        <v>604</v>
      </c>
      <c r="B25" s="35" t="s">
        <v>646</v>
      </c>
      <c r="C25" s="136" t="s">
        <v>815</v>
      </c>
      <c r="D25" s="5">
        <v>0</v>
      </c>
      <c r="E25" s="11">
        <v>0</v>
      </c>
    </row>
    <row r="26" spans="1:5" ht="15" customHeight="1" x14ac:dyDescent="0.2">
      <c r="A26" s="35" t="s">
        <v>605</v>
      </c>
      <c r="B26" s="35" t="s">
        <v>647</v>
      </c>
      <c r="C26" s="135" t="s">
        <v>816</v>
      </c>
      <c r="D26" s="9">
        <v>0</v>
      </c>
      <c r="E26" s="10">
        <v>0</v>
      </c>
    </row>
    <row r="27" spans="1:5" ht="15" customHeight="1" x14ac:dyDescent="0.2">
      <c r="A27" s="35" t="s">
        <v>606</v>
      </c>
      <c r="B27" s="35" t="s">
        <v>648</v>
      </c>
      <c r="C27" s="140" t="s">
        <v>817</v>
      </c>
      <c r="D27" s="12">
        <v>0</v>
      </c>
      <c r="E27" s="13">
        <v>0</v>
      </c>
    </row>
    <row r="28" spans="1:5" ht="15" customHeight="1" x14ac:dyDescent="0.2">
      <c r="D28" s="170"/>
      <c r="E28" s="111"/>
    </row>
    <row r="29" spans="1:5" ht="60" customHeight="1" x14ac:dyDescent="0.2">
      <c r="C29" s="160" t="s">
        <v>764</v>
      </c>
      <c r="D29" s="171" t="s">
        <v>8</v>
      </c>
      <c r="E29" s="172" t="s">
        <v>9</v>
      </c>
    </row>
    <row r="30" spans="1:5" ht="15" customHeight="1" x14ac:dyDescent="0.2">
      <c r="A30" s="44" t="s">
        <v>607</v>
      </c>
      <c r="B30" s="44" t="s">
        <v>649</v>
      </c>
      <c r="C30" s="173" t="s">
        <v>830</v>
      </c>
      <c r="D30" s="161">
        <f>D31-D32</f>
        <v>0</v>
      </c>
      <c r="E30" s="162">
        <f>E31-E32</f>
        <v>0</v>
      </c>
    </row>
    <row r="31" spans="1:5" ht="15" customHeight="1" x14ac:dyDescent="0.2">
      <c r="A31" s="35" t="s">
        <v>608</v>
      </c>
      <c r="B31" s="35" t="s">
        <v>650</v>
      </c>
      <c r="C31" s="120" t="s">
        <v>854</v>
      </c>
      <c r="D31" s="9">
        <v>0</v>
      </c>
      <c r="E31" s="32">
        <v>0</v>
      </c>
    </row>
    <row r="32" spans="1:5" ht="15" customHeight="1" x14ac:dyDescent="0.2">
      <c r="A32" s="35" t="s">
        <v>609</v>
      </c>
      <c r="B32" s="35" t="s">
        <v>651</v>
      </c>
      <c r="C32" s="119" t="s">
        <v>855</v>
      </c>
      <c r="D32" s="5">
        <v>0</v>
      </c>
      <c r="E32" s="31">
        <v>0</v>
      </c>
    </row>
    <row r="33" spans="1:5" ht="15" customHeight="1" x14ac:dyDescent="0.2">
      <c r="C33" s="174"/>
      <c r="D33" s="21"/>
      <c r="E33" s="175"/>
    </row>
    <row r="34" spans="1:5" ht="15" customHeight="1" x14ac:dyDescent="0.2">
      <c r="A34" s="44" t="s">
        <v>610</v>
      </c>
      <c r="B34" s="44" t="s">
        <v>652</v>
      </c>
      <c r="C34" s="176" t="s">
        <v>833</v>
      </c>
      <c r="D34" s="166">
        <f>D35-D36</f>
        <v>0</v>
      </c>
      <c r="E34" s="167">
        <f>E35-E36</f>
        <v>0</v>
      </c>
    </row>
    <row r="35" spans="1:5" ht="15" customHeight="1" x14ac:dyDescent="0.2">
      <c r="A35" s="35" t="s">
        <v>611</v>
      </c>
      <c r="B35" s="35" t="s">
        <v>653</v>
      </c>
      <c r="C35" s="120" t="s">
        <v>854</v>
      </c>
      <c r="D35" s="9">
        <v>0</v>
      </c>
      <c r="E35" s="32">
        <v>0</v>
      </c>
    </row>
    <row r="36" spans="1:5" ht="15" customHeight="1" x14ac:dyDescent="0.2">
      <c r="A36" s="35" t="s">
        <v>612</v>
      </c>
      <c r="B36" s="35" t="s">
        <v>654</v>
      </c>
      <c r="C36" s="119" t="s">
        <v>855</v>
      </c>
      <c r="D36" s="5">
        <v>0</v>
      </c>
      <c r="E36" s="31">
        <v>0</v>
      </c>
    </row>
    <row r="37" spans="1:5" ht="15" customHeight="1" x14ac:dyDescent="0.2">
      <c r="C37" s="45"/>
      <c r="D37" s="21"/>
      <c r="E37" s="175"/>
    </row>
    <row r="38" spans="1:5" ht="15" customHeight="1" x14ac:dyDescent="0.2">
      <c r="A38" s="44" t="s">
        <v>613</v>
      </c>
      <c r="B38" s="44" t="s">
        <v>655</v>
      </c>
      <c r="C38" s="176" t="s">
        <v>834</v>
      </c>
      <c r="D38" s="166">
        <f>D39-D40</f>
        <v>0</v>
      </c>
      <c r="E38" s="167">
        <f>E39-E40</f>
        <v>0</v>
      </c>
    </row>
    <row r="39" spans="1:5" ht="15" customHeight="1" x14ac:dyDescent="0.2">
      <c r="A39" s="35" t="s">
        <v>614</v>
      </c>
      <c r="B39" s="35" t="s">
        <v>656</v>
      </c>
      <c r="C39" s="120" t="s">
        <v>854</v>
      </c>
      <c r="D39" s="9">
        <v>0</v>
      </c>
      <c r="E39" s="32">
        <v>0</v>
      </c>
    </row>
    <row r="40" spans="1:5" ht="15" customHeight="1" x14ac:dyDescent="0.2">
      <c r="A40" s="35" t="s">
        <v>615</v>
      </c>
      <c r="B40" s="35" t="s">
        <v>657</v>
      </c>
      <c r="C40" s="119" t="s">
        <v>855</v>
      </c>
      <c r="D40" s="5">
        <v>0</v>
      </c>
      <c r="E40" s="31">
        <v>0</v>
      </c>
    </row>
    <row r="41" spans="1:5" ht="15" customHeight="1" x14ac:dyDescent="0.2">
      <c r="C41" s="45"/>
      <c r="D41" s="21"/>
      <c r="E41" s="175"/>
    </row>
    <row r="42" spans="1:5" ht="15" customHeight="1" x14ac:dyDescent="0.2">
      <c r="A42" s="44" t="s">
        <v>616</v>
      </c>
      <c r="B42" s="44" t="s">
        <v>658</v>
      </c>
      <c r="C42" s="176" t="s">
        <v>856</v>
      </c>
      <c r="D42" s="166">
        <f>D43-D44</f>
        <v>0</v>
      </c>
      <c r="E42" s="167">
        <f>E43-E44</f>
        <v>0</v>
      </c>
    </row>
    <row r="43" spans="1:5" ht="15" customHeight="1" x14ac:dyDescent="0.2">
      <c r="A43" s="35" t="s">
        <v>617</v>
      </c>
      <c r="B43" s="35" t="s">
        <v>659</v>
      </c>
      <c r="C43" s="120" t="s">
        <v>854</v>
      </c>
      <c r="D43" s="9">
        <v>0</v>
      </c>
      <c r="E43" s="32">
        <v>0</v>
      </c>
    </row>
    <row r="44" spans="1:5" ht="15" customHeight="1" x14ac:dyDescent="0.2">
      <c r="A44" s="35" t="s">
        <v>618</v>
      </c>
      <c r="B44" s="35" t="s">
        <v>660</v>
      </c>
      <c r="C44" s="168" t="s">
        <v>855</v>
      </c>
      <c r="D44" s="12">
        <v>0</v>
      </c>
      <c r="E44" s="33">
        <v>0</v>
      </c>
    </row>
    <row r="45" spans="1:5" ht="15" customHeight="1" x14ac:dyDescent="0.2">
      <c r="C45" s="169"/>
      <c r="E45" s="169"/>
    </row>
    <row r="46" spans="1:5" ht="60" customHeight="1" x14ac:dyDescent="0.2">
      <c r="C46" s="160" t="s">
        <v>764</v>
      </c>
      <c r="D46" s="114" t="s">
        <v>774</v>
      </c>
      <c r="E46" s="185"/>
    </row>
    <row r="47" spans="1:5" ht="15" customHeight="1" x14ac:dyDescent="0.2">
      <c r="A47" s="44" t="s">
        <v>619</v>
      </c>
      <c r="C47" s="145" t="s">
        <v>858</v>
      </c>
      <c r="D47" s="161">
        <f>SUM(D48:D56)</f>
        <v>0</v>
      </c>
      <c r="E47" s="185"/>
    </row>
    <row r="48" spans="1:5" ht="15" customHeight="1" x14ac:dyDescent="0.2">
      <c r="A48" s="35" t="s">
        <v>620</v>
      </c>
      <c r="C48" s="120" t="s">
        <v>857</v>
      </c>
      <c r="D48" s="9">
        <v>0</v>
      </c>
      <c r="E48" s="185"/>
    </row>
    <row r="49" spans="1:5" ht="15" customHeight="1" x14ac:dyDescent="0.2">
      <c r="A49" s="35" t="s">
        <v>621</v>
      </c>
      <c r="C49" s="119" t="s">
        <v>837</v>
      </c>
      <c r="D49" s="5">
        <v>0</v>
      </c>
      <c r="E49" s="185"/>
    </row>
    <row r="50" spans="1:5" ht="15" customHeight="1" x14ac:dyDescent="0.2">
      <c r="A50" s="35" t="s">
        <v>622</v>
      </c>
      <c r="C50" s="120" t="s">
        <v>838</v>
      </c>
      <c r="D50" s="9">
        <v>0</v>
      </c>
      <c r="E50" s="185"/>
    </row>
    <row r="51" spans="1:5" ht="15" customHeight="1" x14ac:dyDescent="0.2">
      <c r="A51" s="35" t="s">
        <v>623</v>
      </c>
      <c r="C51" s="119" t="s">
        <v>839</v>
      </c>
      <c r="D51" s="5">
        <v>0</v>
      </c>
      <c r="E51" s="185"/>
    </row>
    <row r="52" spans="1:5" ht="15" customHeight="1" x14ac:dyDescent="0.2">
      <c r="A52" s="35" t="s">
        <v>624</v>
      </c>
      <c r="C52" s="120" t="s">
        <v>840</v>
      </c>
      <c r="D52" s="9">
        <v>0</v>
      </c>
      <c r="E52" s="185"/>
    </row>
    <row r="53" spans="1:5" ht="15" customHeight="1" x14ac:dyDescent="0.2">
      <c r="A53" s="35" t="s">
        <v>625</v>
      </c>
      <c r="C53" s="119" t="s">
        <v>841</v>
      </c>
      <c r="D53" s="5">
        <v>0</v>
      </c>
      <c r="E53" s="185"/>
    </row>
    <row r="54" spans="1:5" ht="15" customHeight="1" x14ac:dyDescent="0.2">
      <c r="A54" s="35" t="s">
        <v>626</v>
      </c>
      <c r="C54" s="120" t="s">
        <v>842</v>
      </c>
      <c r="D54" s="9">
        <v>0</v>
      </c>
      <c r="E54" s="185"/>
    </row>
    <row r="55" spans="1:5" ht="15" customHeight="1" x14ac:dyDescent="0.2">
      <c r="A55" s="35" t="s">
        <v>627</v>
      </c>
      <c r="C55" s="119" t="s">
        <v>843</v>
      </c>
      <c r="D55" s="5">
        <v>0</v>
      </c>
      <c r="E55" s="185"/>
    </row>
    <row r="56" spans="1:5" ht="15" customHeight="1" x14ac:dyDescent="0.2">
      <c r="A56" s="35" t="s">
        <v>628</v>
      </c>
      <c r="C56" s="130" t="s">
        <v>844</v>
      </c>
      <c r="D56" s="17">
        <v>0</v>
      </c>
      <c r="E56" s="159"/>
    </row>
    <row r="58" spans="1:5" ht="60" customHeight="1" x14ac:dyDescent="0.2">
      <c r="C58" s="160" t="s">
        <v>763</v>
      </c>
      <c r="D58" s="43" t="s">
        <v>771</v>
      </c>
      <c r="E58" s="43" t="s">
        <v>766</v>
      </c>
    </row>
    <row r="59" spans="1:5" ht="15" customHeight="1" x14ac:dyDescent="0.2">
      <c r="A59" s="35" t="s">
        <v>1774</v>
      </c>
      <c r="B59" s="35" t="s">
        <v>1775</v>
      </c>
      <c r="C59" s="193" t="s">
        <v>1776</v>
      </c>
      <c r="D59" s="222">
        <v>0</v>
      </c>
      <c r="E59" s="223">
        <v>0</v>
      </c>
    </row>
    <row r="61" spans="1:5" ht="15" customHeight="1" x14ac:dyDescent="0.2">
      <c r="C61" s="37" t="s">
        <v>751</v>
      </c>
      <c r="D61" s="111"/>
      <c r="E61" s="111"/>
    </row>
    <row r="62" spans="1:5" ht="15" customHeight="1" x14ac:dyDescent="0.2">
      <c r="C62" s="37" t="s">
        <v>749</v>
      </c>
      <c r="D62" s="111"/>
      <c r="E62" s="111"/>
    </row>
    <row r="63" spans="1:5" ht="15" customHeight="1" x14ac:dyDescent="0.2">
      <c r="C63" s="37" t="s">
        <v>750</v>
      </c>
      <c r="D63" s="111"/>
      <c r="E63" s="111"/>
    </row>
    <row r="64" spans="1:5" s="40" customFormat="1" ht="30" customHeight="1" x14ac:dyDescent="0.2">
      <c r="A64" s="196"/>
      <c r="B64" s="196"/>
      <c r="C64" s="40" t="s">
        <v>1773</v>
      </c>
      <c r="D64" s="197"/>
      <c r="E64" s="197"/>
    </row>
    <row r="65" spans="4:5" ht="15" customHeight="1" x14ac:dyDescent="0.2">
      <c r="D65" s="111"/>
      <c r="E65" s="111"/>
    </row>
    <row r="66" spans="4:5" ht="15" customHeight="1" x14ac:dyDescent="0.2">
      <c r="D66" s="111"/>
      <c r="E66" s="111"/>
    </row>
  </sheetData>
  <sheetProtection sheet="1" selectLockedCells="1"/>
  <mergeCells count="2">
    <mergeCell ref="D2:E2"/>
    <mergeCell ref="D3:E3"/>
  </mergeCells>
  <dataValidations count="1">
    <dataValidation type="decimal" errorStyle="warning" operator="greaterThanOrEqual" allowBlank="1" showInputMessage="1" showErrorMessage="1" errorTitle="Erreur de saisie !" error="Les nombres saisis dans ce formulaire doivent être positifs ou nuls." sqref="D7:E14 D30:E45 D17:E21 D24:E27 D48:D57 D60">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tint="0.39997558519241921"/>
  </sheetPr>
  <dimension ref="A1:E60"/>
  <sheetViews>
    <sheetView showGridLines="0" topLeftCell="C1" zoomScale="90" zoomScaleNormal="90" workbookViewId="0">
      <selection activeCell="E13" sqref="E13"/>
    </sheetView>
  </sheetViews>
  <sheetFormatPr baseColWidth="10" defaultColWidth="15.7109375" defaultRowHeight="15" customHeight="1" x14ac:dyDescent="0.2"/>
  <cols>
    <col min="1" max="2" width="15.7109375" style="35" hidden="1" customWidth="1"/>
    <col min="3" max="3" width="100.7109375" style="37" customWidth="1"/>
    <col min="4" max="16384" width="15.7109375" style="37"/>
  </cols>
  <sheetData>
    <row r="1" spans="1:5" ht="15" customHeight="1" x14ac:dyDescent="0.2">
      <c r="C1" s="156" t="s">
        <v>755</v>
      </c>
      <c r="D1" s="157"/>
      <c r="E1" s="157"/>
    </row>
    <row r="2" spans="1:5" ht="15" customHeight="1" x14ac:dyDescent="0.2">
      <c r="C2" s="158"/>
      <c r="D2" s="264" t="s">
        <v>1</v>
      </c>
      <c r="E2" s="264"/>
    </row>
    <row r="3" spans="1:5" ht="15" customHeight="1" x14ac:dyDescent="0.2">
      <c r="A3" s="39"/>
      <c r="B3" s="39"/>
      <c r="C3" s="159"/>
      <c r="D3" s="252" t="str">
        <f>LEFT(Identification!$E$16,4)</f>
        <v>2023</v>
      </c>
      <c r="E3" s="252"/>
    </row>
    <row r="4" spans="1:5" ht="60" customHeight="1" x14ac:dyDescent="0.2">
      <c r="A4" s="39" t="s">
        <v>864</v>
      </c>
      <c r="B4" s="39" t="s">
        <v>865</v>
      </c>
      <c r="C4" s="160" t="s">
        <v>762</v>
      </c>
      <c r="D4" s="43" t="s">
        <v>771</v>
      </c>
      <c r="E4" s="43" t="s">
        <v>766</v>
      </c>
    </row>
    <row r="5" spans="1:5" ht="15" customHeight="1" x14ac:dyDescent="0.2">
      <c r="A5" s="44" t="s">
        <v>551</v>
      </c>
      <c r="B5" s="44" t="s">
        <v>552</v>
      </c>
      <c r="C5" s="145" t="s">
        <v>845</v>
      </c>
      <c r="D5" s="161">
        <f>SUM(D7:D13)</f>
        <v>0</v>
      </c>
      <c r="E5" s="162">
        <f>SUM(E7:E13)</f>
        <v>0</v>
      </c>
    </row>
    <row r="6" spans="1:5" s="127" customFormat="1" ht="15" customHeight="1" x14ac:dyDescent="0.2">
      <c r="A6" s="35" t="s">
        <v>736</v>
      </c>
      <c r="B6" s="35" t="s">
        <v>737</v>
      </c>
      <c r="C6" s="118" t="s">
        <v>846</v>
      </c>
      <c r="D6" s="5">
        <v>0</v>
      </c>
      <c r="E6" s="31">
        <v>0</v>
      </c>
    </row>
    <row r="7" spans="1:5" ht="15" customHeight="1" x14ac:dyDescent="0.2">
      <c r="A7" s="35" t="s">
        <v>553</v>
      </c>
      <c r="B7" s="35" t="s">
        <v>554</v>
      </c>
      <c r="C7" s="120" t="s">
        <v>847</v>
      </c>
      <c r="D7" s="9">
        <v>0</v>
      </c>
      <c r="E7" s="32">
        <v>0</v>
      </c>
    </row>
    <row r="8" spans="1:5" ht="15" customHeight="1" x14ac:dyDescent="0.2">
      <c r="A8" s="35" t="s">
        <v>555</v>
      </c>
      <c r="B8" s="35" t="s">
        <v>571</v>
      </c>
      <c r="C8" s="119" t="s">
        <v>797</v>
      </c>
      <c r="D8" s="5">
        <v>0</v>
      </c>
      <c r="E8" s="31">
        <v>0</v>
      </c>
    </row>
    <row r="9" spans="1:5" ht="15" customHeight="1" x14ac:dyDescent="0.2">
      <c r="A9" s="35" t="s">
        <v>556</v>
      </c>
      <c r="B9" s="35" t="s">
        <v>572</v>
      </c>
      <c r="C9" s="120" t="s">
        <v>848</v>
      </c>
      <c r="D9" s="9">
        <v>0</v>
      </c>
      <c r="E9" s="32">
        <v>0</v>
      </c>
    </row>
    <row r="10" spans="1:5" ht="15" customHeight="1" x14ac:dyDescent="0.2">
      <c r="A10" s="35" t="s">
        <v>557</v>
      </c>
      <c r="B10" s="35" t="s">
        <v>573</v>
      </c>
      <c r="C10" s="119" t="s">
        <v>849</v>
      </c>
      <c r="D10" s="5">
        <v>0</v>
      </c>
      <c r="E10" s="31">
        <v>0</v>
      </c>
    </row>
    <row r="11" spans="1:5" ht="15" customHeight="1" x14ac:dyDescent="0.2">
      <c r="A11" s="35" t="s">
        <v>558</v>
      </c>
      <c r="B11" s="35" t="s">
        <v>574</v>
      </c>
      <c r="C11" s="120" t="s">
        <v>850</v>
      </c>
      <c r="D11" s="9">
        <v>0</v>
      </c>
      <c r="E11" s="32">
        <v>0</v>
      </c>
    </row>
    <row r="12" spans="1:5" ht="15" customHeight="1" x14ac:dyDescent="0.2">
      <c r="A12" s="35" t="s">
        <v>559</v>
      </c>
      <c r="B12" s="35" t="s">
        <v>575</v>
      </c>
      <c r="C12" s="245" t="s">
        <v>2751</v>
      </c>
      <c r="D12" s="240">
        <v>0</v>
      </c>
      <c r="E12" s="246">
        <v>0</v>
      </c>
    </row>
    <row r="13" spans="1:5" ht="15" customHeight="1" x14ac:dyDescent="0.2">
      <c r="A13" s="35" t="s">
        <v>2748</v>
      </c>
      <c r="B13" s="35" t="s">
        <v>2749</v>
      </c>
      <c r="C13" s="245" t="s">
        <v>2750</v>
      </c>
      <c r="D13" s="240">
        <v>0</v>
      </c>
      <c r="E13" s="246">
        <v>0</v>
      </c>
    </row>
    <row r="14" spans="1:5" ht="15" customHeight="1" x14ac:dyDescent="0.2">
      <c r="A14" s="54"/>
      <c r="B14" s="54"/>
      <c r="C14" s="163"/>
      <c r="D14" s="21"/>
      <c r="E14" s="164"/>
    </row>
    <row r="15" spans="1:5" ht="15" customHeight="1" x14ac:dyDescent="0.2">
      <c r="A15" s="44" t="s">
        <v>560</v>
      </c>
      <c r="B15" s="44" t="s">
        <v>576</v>
      </c>
      <c r="C15" s="165" t="s">
        <v>851</v>
      </c>
      <c r="D15" s="166">
        <f>SUM(D16:D20)</f>
        <v>0</v>
      </c>
      <c r="E15" s="167">
        <f>SUM(E16:E20)</f>
        <v>0</v>
      </c>
    </row>
    <row r="16" spans="1:5" ht="15" customHeight="1" x14ac:dyDescent="0.2">
      <c r="A16" s="35" t="s">
        <v>561</v>
      </c>
      <c r="B16" s="35" t="s">
        <v>577</v>
      </c>
      <c r="C16" s="120" t="s">
        <v>805</v>
      </c>
      <c r="D16" s="9">
        <v>0</v>
      </c>
      <c r="E16" s="32">
        <v>0</v>
      </c>
    </row>
    <row r="17" spans="1:5" ht="15" customHeight="1" x14ac:dyDescent="0.2">
      <c r="A17" s="35" t="s">
        <v>562</v>
      </c>
      <c r="B17" s="35" t="s">
        <v>578</v>
      </c>
      <c r="C17" s="119" t="s">
        <v>806</v>
      </c>
      <c r="D17" s="5">
        <v>0</v>
      </c>
      <c r="E17" s="31">
        <v>0</v>
      </c>
    </row>
    <row r="18" spans="1:5" ht="15" customHeight="1" x14ac:dyDescent="0.2">
      <c r="A18" s="35" t="s">
        <v>563</v>
      </c>
      <c r="B18" s="35" t="s">
        <v>579</v>
      </c>
      <c r="C18" s="120" t="s">
        <v>807</v>
      </c>
      <c r="D18" s="9">
        <v>0</v>
      </c>
      <c r="E18" s="32">
        <v>0</v>
      </c>
    </row>
    <row r="19" spans="1:5" ht="15" customHeight="1" x14ac:dyDescent="0.2">
      <c r="A19" s="35" t="s">
        <v>564</v>
      </c>
      <c r="B19" s="35" t="s">
        <v>580</v>
      </c>
      <c r="C19" s="119" t="s">
        <v>808</v>
      </c>
      <c r="D19" s="5">
        <v>0</v>
      </c>
      <c r="E19" s="31">
        <v>0</v>
      </c>
    </row>
    <row r="20" spans="1:5" ht="15" customHeight="1" x14ac:dyDescent="0.2">
      <c r="A20" s="35" t="s">
        <v>565</v>
      </c>
      <c r="B20" s="35" t="s">
        <v>581</v>
      </c>
      <c r="C20" s="120" t="s">
        <v>852</v>
      </c>
      <c r="D20" s="9">
        <v>0</v>
      </c>
      <c r="E20" s="32">
        <v>0</v>
      </c>
    </row>
    <row r="21" spans="1:5" ht="15" customHeight="1" x14ac:dyDescent="0.2">
      <c r="A21" s="39"/>
      <c r="B21" s="39"/>
      <c r="C21" s="163"/>
      <c r="D21" s="21"/>
      <c r="E21" s="164"/>
    </row>
    <row r="22" spans="1:5" ht="15" customHeight="1" x14ac:dyDescent="0.2">
      <c r="A22" s="44" t="s">
        <v>566</v>
      </c>
      <c r="B22" s="44" t="s">
        <v>582</v>
      </c>
      <c r="C22" s="165" t="s">
        <v>853</v>
      </c>
      <c r="D22" s="166">
        <f>SUM(D23:D26)</f>
        <v>0</v>
      </c>
      <c r="E22" s="167">
        <f>SUM(E23:E26)</f>
        <v>0</v>
      </c>
    </row>
    <row r="23" spans="1:5" ht="15" customHeight="1" x14ac:dyDescent="0.2">
      <c r="A23" s="35" t="s">
        <v>567</v>
      </c>
      <c r="B23" s="35" t="s">
        <v>583</v>
      </c>
      <c r="C23" s="120" t="s">
        <v>814</v>
      </c>
      <c r="D23" s="9">
        <v>0</v>
      </c>
      <c r="E23" s="32">
        <v>0</v>
      </c>
    </row>
    <row r="24" spans="1:5" ht="15" customHeight="1" x14ac:dyDescent="0.2">
      <c r="A24" s="35" t="s">
        <v>568</v>
      </c>
      <c r="B24" s="35" t="s">
        <v>584</v>
      </c>
      <c r="C24" s="119" t="s">
        <v>815</v>
      </c>
      <c r="D24" s="5">
        <v>0</v>
      </c>
      <c r="E24" s="31">
        <v>0</v>
      </c>
    </row>
    <row r="25" spans="1:5" ht="15" customHeight="1" x14ac:dyDescent="0.2">
      <c r="A25" s="35" t="s">
        <v>569</v>
      </c>
      <c r="B25" s="35" t="s">
        <v>585</v>
      </c>
      <c r="C25" s="120" t="s">
        <v>816</v>
      </c>
      <c r="D25" s="9">
        <v>0</v>
      </c>
      <c r="E25" s="32">
        <v>0</v>
      </c>
    </row>
    <row r="26" spans="1:5" ht="15" customHeight="1" x14ac:dyDescent="0.2">
      <c r="A26" s="35" t="s">
        <v>570</v>
      </c>
      <c r="B26" s="35" t="s">
        <v>586</v>
      </c>
      <c r="C26" s="168" t="s">
        <v>817</v>
      </c>
      <c r="D26" s="12">
        <v>0</v>
      </c>
      <c r="E26" s="33">
        <v>0</v>
      </c>
    </row>
    <row r="27" spans="1:5" ht="15" customHeight="1" x14ac:dyDescent="0.2">
      <c r="C27" s="169"/>
      <c r="D27" s="170"/>
      <c r="E27" s="111"/>
    </row>
    <row r="28" spans="1:5" ht="60" customHeight="1" x14ac:dyDescent="0.2">
      <c r="C28" s="160" t="s">
        <v>759</v>
      </c>
      <c r="D28" s="171" t="s">
        <v>8</v>
      </c>
      <c r="E28" s="172" t="s">
        <v>9</v>
      </c>
    </row>
    <row r="29" spans="1:5" ht="15" customHeight="1" x14ac:dyDescent="0.2">
      <c r="A29" s="44" t="s">
        <v>663</v>
      </c>
      <c r="B29" s="44" t="s">
        <v>685</v>
      </c>
      <c r="C29" s="173" t="s">
        <v>830</v>
      </c>
      <c r="D29" s="161">
        <f>D30-D31</f>
        <v>0</v>
      </c>
      <c r="E29" s="162">
        <f>E30-E31</f>
        <v>0</v>
      </c>
    </row>
    <row r="30" spans="1:5" ht="15" customHeight="1" x14ac:dyDescent="0.2">
      <c r="A30" s="35" t="s">
        <v>664</v>
      </c>
      <c r="B30" s="35" t="s">
        <v>686</v>
      </c>
      <c r="C30" s="120" t="s">
        <v>854</v>
      </c>
      <c r="D30" s="9">
        <v>0</v>
      </c>
      <c r="E30" s="32">
        <v>0</v>
      </c>
    </row>
    <row r="31" spans="1:5" ht="15" customHeight="1" x14ac:dyDescent="0.2">
      <c r="A31" s="35" t="s">
        <v>665</v>
      </c>
      <c r="B31" s="35" t="s">
        <v>687</v>
      </c>
      <c r="C31" s="119" t="s">
        <v>855</v>
      </c>
      <c r="D31" s="5">
        <v>0</v>
      </c>
      <c r="E31" s="31">
        <v>0</v>
      </c>
    </row>
    <row r="32" spans="1:5" ht="15" customHeight="1" x14ac:dyDescent="0.2">
      <c r="C32" s="174"/>
      <c r="D32" s="21"/>
      <c r="E32" s="175"/>
    </row>
    <row r="33" spans="1:5" ht="15" customHeight="1" x14ac:dyDescent="0.2">
      <c r="A33" s="44" t="s">
        <v>666</v>
      </c>
      <c r="B33" s="44" t="s">
        <v>688</v>
      </c>
      <c r="C33" s="176" t="s">
        <v>833</v>
      </c>
      <c r="D33" s="166">
        <f>D34-D35</f>
        <v>0</v>
      </c>
      <c r="E33" s="167">
        <f>E34-E35</f>
        <v>0</v>
      </c>
    </row>
    <row r="34" spans="1:5" ht="15" customHeight="1" x14ac:dyDescent="0.2">
      <c r="A34" s="35" t="s">
        <v>667</v>
      </c>
      <c r="B34" s="35" t="s">
        <v>689</v>
      </c>
      <c r="C34" s="120" t="s">
        <v>854</v>
      </c>
      <c r="D34" s="9">
        <v>0</v>
      </c>
      <c r="E34" s="32">
        <v>0</v>
      </c>
    </row>
    <row r="35" spans="1:5" ht="15" customHeight="1" x14ac:dyDescent="0.2">
      <c r="A35" s="35" t="s">
        <v>668</v>
      </c>
      <c r="B35" s="35" t="s">
        <v>690</v>
      </c>
      <c r="C35" s="119" t="s">
        <v>855</v>
      </c>
      <c r="D35" s="5">
        <v>0</v>
      </c>
      <c r="E35" s="31">
        <v>0</v>
      </c>
    </row>
    <row r="36" spans="1:5" ht="15" customHeight="1" x14ac:dyDescent="0.2">
      <c r="C36" s="45"/>
      <c r="D36" s="21"/>
      <c r="E36" s="175"/>
    </row>
    <row r="37" spans="1:5" ht="15" customHeight="1" x14ac:dyDescent="0.2">
      <c r="A37" s="44" t="s">
        <v>669</v>
      </c>
      <c r="B37" s="44" t="s">
        <v>691</v>
      </c>
      <c r="C37" s="176" t="s">
        <v>834</v>
      </c>
      <c r="D37" s="166">
        <f>D38-D39</f>
        <v>0</v>
      </c>
      <c r="E37" s="167">
        <f>E38-E39</f>
        <v>0</v>
      </c>
    </row>
    <row r="38" spans="1:5" ht="15" customHeight="1" x14ac:dyDescent="0.2">
      <c r="A38" s="35" t="s">
        <v>670</v>
      </c>
      <c r="B38" s="35" t="s">
        <v>692</v>
      </c>
      <c r="C38" s="120" t="s">
        <v>854</v>
      </c>
      <c r="D38" s="9">
        <v>0</v>
      </c>
      <c r="E38" s="32">
        <v>0</v>
      </c>
    </row>
    <row r="39" spans="1:5" ht="15" customHeight="1" x14ac:dyDescent="0.2">
      <c r="A39" s="35" t="s">
        <v>671</v>
      </c>
      <c r="B39" s="35" t="s">
        <v>693</v>
      </c>
      <c r="C39" s="119" t="s">
        <v>855</v>
      </c>
      <c r="D39" s="5">
        <v>0</v>
      </c>
      <c r="E39" s="31">
        <v>0</v>
      </c>
    </row>
    <row r="40" spans="1:5" ht="15" customHeight="1" x14ac:dyDescent="0.2">
      <c r="C40" s="45"/>
      <c r="D40" s="21"/>
      <c r="E40" s="175"/>
    </row>
    <row r="41" spans="1:5" ht="15" customHeight="1" x14ac:dyDescent="0.2">
      <c r="A41" s="44" t="s">
        <v>672</v>
      </c>
      <c r="B41" s="44" t="s">
        <v>694</v>
      </c>
      <c r="C41" s="176" t="s">
        <v>856</v>
      </c>
      <c r="D41" s="166">
        <f>D42-D43</f>
        <v>0</v>
      </c>
      <c r="E41" s="167">
        <f>E42-E43</f>
        <v>0</v>
      </c>
    </row>
    <row r="42" spans="1:5" ht="15" customHeight="1" x14ac:dyDescent="0.2">
      <c r="A42" s="35" t="s">
        <v>673</v>
      </c>
      <c r="B42" s="35" t="s">
        <v>695</v>
      </c>
      <c r="C42" s="120" t="s">
        <v>854</v>
      </c>
      <c r="D42" s="9">
        <v>0</v>
      </c>
      <c r="E42" s="32">
        <v>0</v>
      </c>
    </row>
    <row r="43" spans="1:5" ht="15" customHeight="1" x14ac:dyDescent="0.2">
      <c r="A43" s="35" t="s">
        <v>674</v>
      </c>
      <c r="B43" s="35" t="s">
        <v>696</v>
      </c>
      <c r="C43" s="168" t="s">
        <v>855</v>
      </c>
      <c r="D43" s="12">
        <v>0</v>
      </c>
      <c r="E43" s="33">
        <v>0</v>
      </c>
    </row>
    <row r="44" spans="1:5" ht="15" customHeight="1" x14ac:dyDescent="0.2">
      <c r="C44" s="169"/>
      <c r="D44" s="177"/>
      <c r="E44" s="178"/>
    </row>
    <row r="45" spans="1:5" ht="60" customHeight="1" x14ac:dyDescent="0.2">
      <c r="C45" s="160" t="s">
        <v>759</v>
      </c>
      <c r="D45" s="114" t="s">
        <v>774</v>
      </c>
      <c r="E45" s="109"/>
    </row>
    <row r="46" spans="1:5" ht="15" customHeight="1" x14ac:dyDescent="0.2">
      <c r="A46" s="44" t="s">
        <v>675</v>
      </c>
      <c r="C46" s="145" t="s">
        <v>858</v>
      </c>
      <c r="D46" s="161">
        <f>SUM(D47:D55)</f>
        <v>0</v>
      </c>
      <c r="E46" s="109"/>
    </row>
    <row r="47" spans="1:5" ht="15" customHeight="1" x14ac:dyDescent="0.2">
      <c r="A47" s="35" t="s">
        <v>676</v>
      </c>
      <c r="C47" s="120" t="s">
        <v>857</v>
      </c>
      <c r="D47" s="9">
        <v>0</v>
      </c>
      <c r="E47" s="109"/>
    </row>
    <row r="48" spans="1:5" ht="15" customHeight="1" x14ac:dyDescent="0.2">
      <c r="A48" s="35" t="s">
        <v>677</v>
      </c>
      <c r="C48" s="119" t="s">
        <v>837</v>
      </c>
      <c r="D48" s="5">
        <v>0</v>
      </c>
      <c r="E48" s="109"/>
    </row>
    <row r="49" spans="1:5" ht="15" customHeight="1" x14ac:dyDescent="0.2">
      <c r="A49" s="35" t="s">
        <v>678</v>
      </c>
      <c r="C49" s="120" t="s">
        <v>838</v>
      </c>
      <c r="D49" s="9">
        <v>0</v>
      </c>
      <c r="E49" s="109"/>
    </row>
    <row r="50" spans="1:5" ht="15" customHeight="1" x14ac:dyDescent="0.2">
      <c r="A50" s="35" t="s">
        <v>679</v>
      </c>
      <c r="C50" s="119" t="s">
        <v>839</v>
      </c>
      <c r="D50" s="5">
        <v>0</v>
      </c>
      <c r="E50" s="109"/>
    </row>
    <row r="51" spans="1:5" ht="15" customHeight="1" x14ac:dyDescent="0.2">
      <c r="A51" s="35" t="s">
        <v>680</v>
      </c>
      <c r="C51" s="120" t="s">
        <v>840</v>
      </c>
      <c r="D51" s="9">
        <v>0</v>
      </c>
      <c r="E51" s="109"/>
    </row>
    <row r="52" spans="1:5" ht="15" customHeight="1" x14ac:dyDescent="0.2">
      <c r="A52" s="35" t="s">
        <v>681</v>
      </c>
      <c r="C52" s="119" t="s">
        <v>841</v>
      </c>
      <c r="D52" s="5">
        <v>0</v>
      </c>
      <c r="E52" s="109"/>
    </row>
    <row r="53" spans="1:5" ht="15" customHeight="1" x14ac:dyDescent="0.2">
      <c r="A53" s="35" t="s">
        <v>682</v>
      </c>
      <c r="C53" s="120" t="s">
        <v>842</v>
      </c>
      <c r="D53" s="9">
        <v>0</v>
      </c>
      <c r="E53" s="109"/>
    </row>
    <row r="54" spans="1:5" ht="15" customHeight="1" x14ac:dyDescent="0.2">
      <c r="A54" s="35" t="s">
        <v>683</v>
      </c>
      <c r="C54" s="119" t="s">
        <v>843</v>
      </c>
      <c r="D54" s="5">
        <v>0</v>
      </c>
      <c r="E54" s="109"/>
    </row>
    <row r="55" spans="1:5" ht="15" customHeight="1" x14ac:dyDescent="0.2">
      <c r="A55" s="35" t="s">
        <v>684</v>
      </c>
      <c r="C55" s="130" t="s">
        <v>844</v>
      </c>
      <c r="D55" s="17">
        <v>0</v>
      </c>
      <c r="E55" s="109"/>
    </row>
    <row r="56" spans="1:5" ht="15" customHeight="1" x14ac:dyDescent="0.2">
      <c r="D56" s="179"/>
      <c r="E56" s="109"/>
    </row>
    <row r="57" spans="1:5" ht="15" customHeight="1" x14ac:dyDescent="0.2">
      <c r="C57" s="37" t="s">
        <v>748</v>
      </c>
    </row>
    <row r="58" spans="1:5" ht="15" customHeight="1" x14ac:dyDescent="0.2">
      <c r="C58" s="37" t="s">
        <v>749</v>
      </c>
    </row>
    <row r="59" spans="1:5" ht="15" customHeight="1" x14ac:dyDescent="0.2">
      <c r="C59" s="37" t="s">
        <v>750</v>
      </c>
    </row>
    <row r="60" spans="1:5" ht="15" customHeight="1" x14ac:dyDescent="0.2">
      <c r="C60" s="180"/>
    </row>
  </sheetData>
  <sheetProtection sheet="1" selectLockedCells="1"/>
  <mergeCells count="2">
    <mergeCell ref="D2:E2"/>
    <mergeCell ref="D3:E3"/>
  </mergeCells>
  <conditionalFormatting sqref="A1:B1048576">
    <cfRule type="duplicateValues" dxfId="0" priority="1"/>
  </conditionalFormatting>
  <dataValidations count="1">
    <dataValidation type="decimal" errorStyle="warning" operator="greaterThanOrEqual" allowBlank="1" showInputMessage="1" showErrorMessage="1" errorTitle="Erreur de saisie !" error="Les nombres saisis dans ce formulaire doivent être positifs ou nuls." sqref="D47:D55 D23:E26 D16:E20 D6:E13 D29:E43">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7</vt:i4>
      </vt:variant>
    </vt:vector>
  </HeadingPairs>
  <TitlesOfParts>
    <vt:vector size="22" baseType="lpstr">
      <vt:lpstr>Identification</vt:lpstr>
      <vt:lpstr>M_Epargne</vt:lpstr>
      <vt:lpstr>M_Emplois</vt:lpstr>
      <vt:lpstr>A_LA1</vt:lpstr>
      <vt:lpstr>A_LA2</vt:lpstr>
      <vt:lpstr>A_LA3</vt:lpstr>
      <vt:lpstr>A_LA4</vt:lpstr>
      <vt:lpstr>A_LDDS</vt:lpstr>
      <vt:lpstr>A_LEP</vt:lpstr>
      <vt:lpstr>A_DAV</vt:lpstr>
      <vt:lpstr>A_PEL</vt:lpstr>
      <vt:lpstr>A_CSL</vt:lpstr>
      <vt:lpstr>A_LBP</vt:lpstr>
      <vt:lpstr>CER_Data</vt:lpstr>
      <vt:lpstr>CER_Evolution</vt:lpstr>
      <vt:lpstr>A_LA1!Zone_d_impression</vt:lpstr>
      <vt:lpstr>A_LA2!Zone_d_impression</vt:lpstr>
      <vt:lpstr>A_LA3!Zone_d_impression</vt:lpstr>
      <vt:lpstr>A_LA4!Zone_d_impression</vt:lpstr>
      <vt:lpstr>A_LBP!Zone_d_impression</vt:lpstr>
      <vt:lpstr>Identification!Zone_d_impression</vt:lpstr>
      <vt:lpstr>M_Emplois!Zone_d_impression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DEMUYNCK Julien (UA 1418)</dc:creator>
  <cp:lastModifiedBy>BELLON Charlotte (DGSEI DSMF)</cp:lastModifiedBy>
  <cp:lastPrinted>2013-08-02T08:20:13Z</cp:lastPrinted>
  <dcterms:created xsi:type="dcterms:W3CDTF">2009-07-22T14:49:08Z</dcterms:created>
  <dcterms:modified xsi:type="dcterms:W3CDTF">2023-12-20T14:46:20Z</dcterms:modified>
</cp:coreProperties>
</file>